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onapofa1-my.sharepoint.com/personal/comprasycontrataciones_conapofa_gob_do/Documents/Documentos/Escritorio/Transparencia 2024/Transparencia febrero/"/>
    </mc:Choice>
  </mc:AlternateContent>
  <xr:revisionPtr revIDLastSave="0" documentId="8_{8CE66826-C4C1-4DBD-A734-1AEC2FEB2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H52" i="1"/>
  <c r="H31" i="1"/>
  <c r="D31" i="1"/>
  <c r="D53" i="1" l="1"/>
  <c r="H53" i="1"/>
</calcChain>
</file>

<file path=xl/sharedStrings.xml><?xml version="1.0" encoding="utf-8"?>
<sst xmlns="http://schemas.openxmlformats.org/spreadsheetml/2006/main" count="193" uniqueCount="119">
  <si>
    <t>ID</t>
  </si>
  <si>
    <t>NCF Gubernamental</t>
  </si>
  <si>
    <t>Fecha Fact.</t>
  </si>
  <si>
    <t xml:space="preserve">Monto RD$ </t>
  </si>
  <si>
    <t>Beneficiario</t>
  </si>
  <si>
    <t>Concepto</t>
  </si>
  <si>
    <t>Estado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</si>
  <si>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</si>
  <si>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</si>
  <si>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</si>
  <si>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</si>
  <si>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</si>
  <si>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</si>
  <si>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</si>
  <si>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</si>
  <si>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</si>
  <si>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</si>
  <si>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</si>
  <si>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</si>
  <si>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</si>
  <si>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</si>
  <si>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</si>
  <si>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</si>
  <si>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</si>
  <si>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</si>
  <si>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</si>
  <si>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</si>
  <si>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</si>
  <si>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Vencimiento</t>
  </si>
  <si>
    <t xml:space="preserve">0-30 dias </t>
  </si>
  <si>
    <t>RELACION DE FACTURA PENDIENTE DE PAGO</t>
  </si>
  <si>
    <t>NCFA010010011500000407</t>
  </si>
  <si>
    <t>NCFA010010011500000448</t>
  </si>
  <si>
    <t>S/N</t>
  </si>
  <si>
    <t>NCFA010010011500000412</t>
  </si>
  <si>
    <t>NCFA010010011500000410</t>
  </si>
  <si>
    <t>B1500000029</t>
  </si>
  <si>
    <t>B1500018347</t>
  </si>
  <si>
    <t>B1500000217</t>
  </si>
  <si>
    <t>Mega Power Srl</t>
  </si>
  <si>
    <t>Cándido Rivera</t>
  </si>
  <si>
    <t>Rosa Elba Rosario Santos</t>
  </si>
  <si>
    <t>Colector de Impuestos Internos</t>
  </si>
  <si>
    <t>Instituto de Auxlios y Viviendas</t>
  </si>
  <si>
    <t>Corporación Estatal De Radio Y Tv</t>
  </si>
  <si>
    <t>Dyandel, E.I.R.L.</t>
  </si>
  <si>
    <t>Mercedes Reyes Roa</t>
  </si>
  <si>
    <t>Farmacia Medicar GBC, Srl</t>
  </si>
  <si>
    <t>Firo Mejia</t>
  </si>
  <si>
    <t>Gomez Magallanes</t>
  </si>
  <si>
    <t>Reparación fotocopiadora</t>
  </si>
  <si>
    <t>Rellenado de toner</t>
  </si>
  <si>
    <t>Salario dejado de percibir</t>
  </si>
  <si>
    <t>Prestaciones</t>
  </si>
  <si>
    <t>Retención</t>
  </si>
  <si>
    <t>Retención SAVICA</t>
  </si>
  <si>
    <t>10% del presupuesto de publicidad de los años 2019/2021/2022</t>
  </si>
  <si>
    <t>Llavines, tornillos, toallero</t>
  </si>
  <si>
    <t>Prestaciones laborales</t>
  </si>
  <si>
    <t>Medicamentos</t>
  </si>
  <si>
    <t>Servicios de mantenimiento y reparacion de aires acondicionados</t>
  </si>
  <si>
    <t>Pendiente</t>
  </si>
  <si>
    <t>B1500000052</t>
  </si>
  <si>
    <t>B1500000053</t>
  </si>
  <si>
    <t>B1500000055</t>
  </si>
  <si>
    <t>B1500000056</t>
  </si>
  <si>
    <t>B1500000057</t>
  </si>
  <si>
    <t>B1500000059</t>
  </si>
  <si>
    <t>B1500000060</t>
  </si>
  <si>
    <t>B1500013515</t>
  </si>
  <si>
    <t>B1500015735</t>
  </si>
  <si>
    <t>B1500000328</t>
  </si>
  <si>
    <t>B1500000240</t>
  </si>
  <si>
    <t>B1500000368</t>
  </si>
  <si>
    <t>B1500000152</t>
  </si>
  <si>
    <t>Fior D’aliza Marinez &amp; Asociados, SRL</t>
  </si>
  <si>
    <t>Tomas Gomez Checo</t>
  </si>
  <si>
    <t>SUBTOTAL</t>
  </si>
  <si>
    <t>Turistrans</t>
  </si>
  <si>
    <t>Fredys Isaac Rodríguez Reyes</t>
  </si>
  <si>
    <t>Mota Producciones, SRL</t>
  </si>
  <si>
    <t>Multi Servicios Paula</t>
  </si>
  <si>
    <t>D Jiménez Mister Pastelitos, SRL</t>
  </si>
  <si>
    <t>La Maison de DDA, SRL</t>
  </si>
  <si>
    <t>Bocana Restaurante, SRL</t>
  </si>
  <si>
    <t>Yaslan Computers</t>
  </si>
  <si>
    <t>Grupo Ancama SRL.</t>
  </si>
  <si>
    <t>Servicios Publicitario</t>
  </si>
  <si>
    <t>Legalizacion de Contrato Convenio y Documento Legalizado</t>
  </si>
  <si>
    <t xml:space="preserve">Lavado De Vehiculos </t>
  </si>
  <si>
    <t>Pago Deducible De Vehiculo Rentado</t>
  </si>
  <si>
    <t>Almuersos para cincuenta (50) personas</t>
  </si>
  <si>
    <t>Almuerzos para cien (100) personas</t>
  </si>
  <si>
    <t xml:space="preserve">Servicios De Contratacion </t>
  </si>
  <si>
    <t>Impresión de banner con logo institucional y carpetas</t>
  </si>
  <si>
    <t>Servicios De Picadera Empacada</t>
  </si>
  <si>
    <t>Almuerzos y refrigerio</t>
  </si>
  <si>
    <t>Laptop y disco duro</t>
  </si>
  <si>
    <t>Servicios de mantenimiento y reparacion de la planta fisica, filtración, instalación de cableado dañado por la humedad e instalación de luces en el área de recepción CONAPOFA CENTRAL</t>
  </si>
  <si>
    <t>31/122024</t>
  </si>
  <si>
    <t>31/02/2024</t>
  </si>
  <si>
    <t xml:space="preserve">Ciento cincuenta (150) picaderas y jugo </t>
  </si>
  <si>
    <t>TOTAL</t>
  </si>
  <si>
    <t>CONSEJO NACIONAL DE POBLACION Y FAMILIA</t>
  </si>
  <si>
    <t>DIRECCION ADMINISTRATIVA Y FINANCIERA</t>
  </si>
  <si>
    <t>Tecnica de Compra</t>
  </si>
  <si>
    <t>Licda.Nancy Bda. Bernabel</t>
  </si>
  <si>
    <t>Licda. Emelinda Andrea Cuevas U.</t>
  </si>
  <si>
    <t>Enc. División Contabilidad</t>
  </si>
  <si>
    <t>AL  29 de febrero 2024</t>
  </si>
  <si>
    <t>E450000033934</t>
  </si>
  <si>
    <t>Pago De Factura</t>
  </si>
  <si>
    <t>Compañia Dominicana De Telefonos,S,A</t>
  </si>
  <si>
    <t>141,624.66</t>
  </si>
  <si>
    <t>B1500046821</t>
  </si>
  <si>
    <t>Factura Renovacion</t>
  </si>
  <si>
    <t>Seguros Reservas S,A</t>
  </si>
  <si>
    <t>Licda Diana Elizabeth Santana Tavarez</t>
  </si>
  <si>
    <t>Directora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</si>
</sst>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yy"/>
    <numFmt numFmtId="165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/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0" fontId="15" fillId="5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wrapText="1" indent="1"/>
    </xf>
    <xf numFmtId="0" fontId="17" fillId="2" borderId="16" xfId="0" applyFont="1" applyFill="1" applyBorder="1" applyAlignment="1">
      <alignment horizontal="left" vertical="center" indent="1"/>
    </xf>
    <xf numFmtId="0" fontId="17" fillId="2" borderId="18" xfId="0" applyFont="1" applyFill="1" applyBorder="1" applyAlignment="1">
      <alignment horizontal="left" vertical="center" wrapText="1" indent="1"/>
    </xf>
    <xf numFmtId="0" fontId="19" fillId="2" borderId="12" xfId="0" applyFont="1" applyFill="1" applyBorder="1" applyAlignment="1">
      <alignment horizontal="left" vertical="center" indent="1"/>
    </xf>
    <xf numFmtId="0" fontId="20" fillId="2" borderId="16" xfId="0" applyFont="1" applyFill="1" applyBorder="1" applyAlignment="1">
      <alignment horizontal="left" vertical="center" wrapText="1" indent="1"/>
    </xf>
    <xf numFmtId="0" fontId="17" fillId="2" borderId="12" xfId="0" applyFont="1" applyFill="1" applyBorder="1" applyAlignment="1">
      <alignment horizontal="left" vertical="center" wrapText="1" indent="1"/>
    </xf>
    <xf numFmtId="43" fontId="20" fillId="0" borderId="16" xfId="2" applyFont="1" applyBorder="1" applyAlignment="1">
      <alignment vertical="center"/>
    </xf>
    <xf numFmtId="43" fontId="20" fillId="2" borderId="16" xfId="2" applyFont="1" applyFill="1" applyBorder="1" applyAlignment="1">
      <alignment vertical="center"/>
    </xf>
    <xf numFmtId="43" fontId="20" fillId="2" borderId="18" xfId="2" applyFont="1" applyFill="1" applyBorder="1" applyAlignment="1">
      <alignment vertical="center"/>
    </xf>
    <xf numFmtId="165" fontId="20" fillId="0" borderId="16" xfId="0" applyNumberFormat="1" applyFont="1" applyBorder="1" applyAlignment="1">
      <alignment horizontal="center" vertical="center"/>
    </xf>
    <xf numFmtId="165" fontId="20" fillId="2" borderId="16" xfId="0" applyNumberFormat="1" applyFont="1" applyFill="1" applyBorder="1" applyAlignment="1">
      <alignment horizontal="center" vertical="center"/>
    </xf>
    <xf numFmtId="165" fontId="20" fillId="2" borderId="18" xfId="0" applyNumberFormat="1" applyFont="1" applyFill="1" applyBorder="1" applyAlignment="1">
      <alignment horizontal="center" vertical="center"/>
    </xf>
    <xf numFmtId="165" fontId="20" fillId="2" borderId="12" xfId="0" applyNumberFormat="1" applyFont="1" applyFill="1" applyBorder="1" applyAlignment="1">
      <alignment horizontal="center" vertical="center"/>
    </xf>
    <xf numFmtId="43" fontId="20" fillId="0" borderId="16" xfId="2" applyFont="1" applyBorder="1" applyAlignment="1">
      <alignment horizontal="right" vertical="center"/>
    </xf>
    <xf numFmtId="43" fontId="20" fillId="0" borderId="18" xfId="2" applyFont="1" applyBorder="1" applyAlignment="1">
      <alignment horizontal="right" vertical="center"/>
    </xf>
    <xf numFmtId="0" fontId="15" fillId="5" borderId="1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9" fillId="2" borderId="12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wrapText="1"/>
    </xf>
    <xf numFmtId="0" fontId="6" fillId="6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left" vertical="center" indent="1"/>
    </xf>
    <xf numFmtId="0" fontId="15" fillId="5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indent="1"/>
    </xf>
    <xf numFmtId="0" fontId="16" fillId="0" borderId="12" xfId="0" applyFont="1" applyBorder="1"/>
    <xf numFmtId="0" fontId="2" fillId="2" borderId="12" xfId="0" applyFont="1" applyFill="1" applyBorder="1" applyAlignment="1">
      <alignment horizontal="center" wrapText="1"/>
    </xf>
    <xf numFmtId="0" fontId="0" fillId="0" borderId="12" xfId="0" applyBorder="1"/>
    <xf numFmtId="0" fontId="9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wrapText="1"/>
    </xf>
    <xf numFmtId="0" fontId="21" fillId="0" borderId="12" xfId="0" applyFont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2" fillId="0" borderId="12" xfId="0" applyFont="1" applyBorder="1"/>
    <xf numFmtId="0" fontId="4" fillId="2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center"/>
    </xf>
    <xf numFmtId="43" fontId="22" fillId="2" borderId="0" xfId="2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top"/>
    </xf>
    <xf numFmtId="43" fontId="20" fillId="2" borderId="12" xfId="3" applyFont="1" applyFill="1" applyBorder="1" applyAlignment="1">
      <alignment horizontal="right" vertical="center"/>
    </xf>
    <xf numFmtId="0" fontId="23" fillId="0" borderId="16" xfId="0" applyFont="1" applyBorder="1" applyAlignment="1">
      <alignment horizontal="left" vertical="center" indent="1"/>
    </xf>
    <xf numFmtId="0" fontId="20" fillId="2" borderId="12" xfId="0" applyFont="1" applyFill="1" applyBorder="1" applyAlignment="1">
      <alignment horizontal="left" vertical="center" wrapText="1" indent="1"/>
    </xf>
    <xf numFmtId="0" fontId="24" fillId="2" borderId="12" xfId="0" applyFont="1" applyFill="1" applyBorder="1" applyAlignment="1">
      <alignment horizontal="left" vertical="center" wrapText="1" indent="1"/>
    </xf>
    <xf numFmtId="43" fontId="25" fillId="0" borderId="12" xfId="2" applyFont="1" applyBorder="1"/>
    <xf numFmtId="43" fontId="26" fillId="0" borderId="12" xfId="0" applyNumberFormat="1" applyFont="1" applyBorder="1"/>
    <xf numFmtId="43" fontId="25" fillId="2" borderId="12" xfId="2" applyFont="1" applyFill="1" applyBorder="1"/>
    <xf numFmtId="0" fontId="0" fillId="2" borderId="0" xfId="0" applyFill="1"/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43" fontId="22" fillId="2" borderId="0" xfId="2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3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</cellXfs>
  <cellStyles count="4">
    <cellStyle name="Millares" xfId="3" builtinId="3"/>
    <cellStyle name="Millares 6" xfId="2" xr:uid="{00000000-0005-0000-0000-000001000000}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53</xdr:row>
      <xdr:rowOff>76201</xdr:rowOff>
    </xdr:from>
    <xdr:to>
      <xdr:col>1</xdr:col>
      <xdr:colOff>1219200</xdr:colOff>
      <xdr:row>55</xdr:row>
      <xdr:rowOff>189168</xdr:rowOff>
    </xdr:to>
    <xdr:pic>
      <xdr:nvPicPr>
        <xdr:cNvPr id="10" name="Imagen 20">
          <a:extLst>
            <a:ext uri="{FF2B5EF4-FFF2-40B4-BE49-F238E27FC236}">
              <a16:creationId xmlns:a16="http://schemas.microsoft.com/office/drawing/2014/main" id="{6ECE0859-A645-4325-8C7E-A9C161A58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14144626"/>
          <a:ext cx="981075" cy="49396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53</xdr:row>
      <xdr:rowOff>123825</xdr:rowOff>
    </xdr:from>
    <xdr:to>
      <xdr:col>4</xdr:col>
      <xdr:colOff>1581150</xdr:colOff>
      <xdr:row>56</xdr:row>
      <xdr:rowOff>28575</xdr:rowOff>
    </xdr:to>
    <xdr:pic>
      <xdr:nvPicPr>
        <xdr:cNvPr id="13" name="0 Imagen" descr="Firma andrea 001.png">
          <a:extLst>
            <a:ext uri="{FF2B5EF4-FFF2-40B4-BE49-F238E27FC236}">
              <a16:creationId xmlns:a16="http://schemas.microsoft.com/office/drawing/2014/main" id="{CB372B83-744B-4F3B-82DE-5228030EFCB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14192250"/>
          <a:ext cx="1238250" cy="476250"/>
        </a:xfrm>
        <a:prstGeom prst="rect">
          <a:avLst/>
        </a:prstGeom>
      </xdr:spPr>
    </xdr:pic>
    <xdr:clientData/>
  </xdr:twoCellAnchor>
  <xdr:twoCellAnchor editAs="oneCell">
    <xdr:from>
      <xdr:col>5</xdr:col>
      <xdr:colOff>1171575</xdr:colOff>
      <xdr:row>53</xdr:row>
      <xdr:rowOff>161925</xdr:rowOff>
    </xdr:from>
    <xdr:to>
      <xdr:col>7</xdr:col>
      <xdr:colOff>353322</xdr:colOff>
      <xdr:row>55</xdr:row>
      <xdr:rowOff>152400</xdr:rowOff>
    </xdr:to>
    <xdr:pic>
      <xdr:nvPicPr>
        <xdr:cNvPr id="14" name="Imagen 15">
          <a:extLst>
            <a:ext uri="{FF2B5EF4-FFF2-40B4-BE49-F238E27FC236}">
              <a16:creationId xmlns:a16="http://schemas.microsoft.com/office/drawing/2014/main" id="{00406F70-54D4-4D90-81BF-0FCF49FFEC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4179"/>
        <a:stretch/>
      </xdr:blipFill>
      <xdr:spPr>
        <a:xfrm>
          <a:off x="6467475" y="14230350"/>
          <a:ext cx="1562997" cy="371475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219076</xdr:colOff>
      <xdr:row>53</xdr:row>
      <xdr:rowOff>180976</xdr:rowOff>
    </xdr:from>
    <xdr:to>
      <xdr:col>8</xdr:col>
      <xdr:colOff>533401</xdr:colOff>
      <xdr:row>56</xdr:row>
      <xdr:rowOff>1879</xdr:rowOff>
    </xdr:to>
    <xdr:pic>
      <xdr:nvPicPr>
        <xdr:cNvPr id="15" name="Imagen 16">
          <a:extLst>
            <a:ext uri="{FF2B5EF4-FFF2-40B4-BE49-F238E27FC236}">
              <a16:creationId xmlns:a16="http://schemas.microsoft.com/office/drawing/2014/main" id="{CD86D16A-BB26-4FE5-8ED0-6C5DE03911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513" t="34929" r="-2513" b="-51"/>
        <a:stretch/>
      </xdr:blipFill>
      <xdr:spPr>
        <a:xfrm>
          <a:off x="7896226" y="14249401"/>
          <a:ext cx="1238250" cy="39240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323849</xdr:colOff>
      <xdr:row>0</xdr:row>
      <xdr:rowOff>180974</xdr:rowOff>
    </xdr:from>
    <xdr:to>
      <xdr:col>3</xdr:col>
      <xdr:colOff>227759</xdr:colOff>
      <xdr:row>5</xdr:row>
      <xdr:rowOff>114299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DAF6137F-6ECD-5150-1E6B-16610932A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61974" y="180974"/>
          <a:ext cx="220896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31</xdr:row>
      <xdr:rowOff>104775</xdr:rowOff>
    </xdr:from>
    <xdr:to>
      <xdr:col>2</xdr:col>
      <xdr:colOff>457200</xdr:colOff>
      <xdr:row>35</xdr:row>
      <xdr:rowOff>38214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E8AF30-F514-492B-9429-7A77C3E9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0525" y="7639050"/>
          <a:ext cx="1790700" cy="733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view="pageLayout" zoomScaleNormal="100" workbookViewId="0">
      <selection activeCell="I58" sqref="I58"/>
    </sheetView>
  </sheetViews>
  <sheetFormatPr baseColWidth="10" defaultRowHeight="15" x14ac:dyDescent="0.25"/>
  <cols>
    <col min="1" max="1" width="3.42578125" bestFit="1" customWidth="1"/>
    <col min="2" max="2" width="21.140625" customWidth="1"/>
    <col min="3" max="3" width="11.7109375" bestFit="1" customWidth="1"/>
    <col min="4" max="4" width="12.7109375" customWidth="1"/>
    <col min="5" max="5" width="26.42578125" customWidth="1"/>
    <col min="6" max="6" width="22.7109375" customWidth="1"/>
    <col min="7" max="7" width="11.28515625" customWidth="1"/>
    <col min="8" max="8" width="13.140625" customWidth="1"/>
    <col min="9" max="9" width="9.7109375" customWidth="1"/>
  </cols>
  <sheetData>
    <row r="1" spans="1:9" ht="11.25" customHeight="1" x14ac:dyDescent="0.25">
      <c r="A1" s="1"/>
      <c r="B1" s="2"/>
      <c r="C1" s="3"/>
      <c r="D1" s="2"/>
      <c r="E1" s="4"/>
      <c r="F1" s="5"/>
      <c r="G1" s="6"/>
      <c r="H1" s="6"/>
      <c r="I1" s="6"/>
    </row>
    <row r="2" spans="1:9" x14ac:dyDescent="0.25">
      <c r="A2" s="1"/>
      <c r="B2" s="2"/>
      <c r="C2" s="3"/>
      <c r="D2" s="2"/>
      <c r="E2" s="4"/>
      <c r="F2" s="5"/>
      <c r="G2" s="6"/>
      <c r="H2" s="6"/>
      <c r="I2" s="6"/>
    </row>
    <row r="3" spans="1:9" ht="15.75" x14ac:dyDescent="0.25">
      <c r="A3" s="73" t="s">
        <v>103</v>
      </c>
      <c r="B3" s="73"/>
      <c r="C3" s="73"/>
      <c r="D3" s="73"/>
      <c r="E3" s="73"/>
      <c r="F3" s="73"/>
      <c r="G3" s="73"/>
      <c r="H3" s="73"/>
      <c r="I3" s="73"/>
    </row>
    <row r="4" spans="1:9" ht="15.75" x14ac:dyDescent="0.25">
      <c r="A4" s="74" t="s">
        <v>104</v>
      </c>
      <c r="B4" s="74"/>
      <c r="C4" s="74"/>
      <c r="D4" s="74"/>
      <c r="E4" s="74"/>
      <c r="F4" s="74"/>
      <c r="G4" s="74"/>
      <c r="H4" s="74"/>
      <c r="I4" s="74"/>
    </row>
    <row r="5" spans="1:9" ht="15.75" x14ac:dyDescent="0.25">
      <c r="A5" s="74" t="s">
        <v>30</v>
      </c>
      <c r="B5" s="74"/>
      <c r="C5" s="74"/>
      <c r="D5" s="74"/>
      <c r="E5" s="74"/>
      <c r="F5" s="74"/>
      <c r="G5" s="74"/>
      <c r="H5" s="74"/>
      <c r="I5" s="74"/>
    </row>
    <row r="6" spans="1:9" ht="20.25" x14ac:dyDescent="0.25">
      <c r="A6" s="56"/>
      <c r="B6" s="73" t="s">
        <v>109</v>
      </c>
      <c r="C6" s="73"/>
      <c r="D6" s="73"/>
      <c r="E6" s="73"/>
      <c r="F6" s="73"/>
      <c r="G6" s="73"/>
      <c r="H6" s="73"/>
      <c r="I6" s="73"/>
    </row>
    <row r="7" spans="1:9" ht="5.25" customHeight="1" thickBot="1" x14ac:dyDescent="0.3">
      <c r="A7" s="1"/>
      <c r="B7" s="8"/>
      <c r="C7" s="9"/>
      <c r="D7" s="7"/>
      <c r="E7" s="10"/>
      <c r="F7" s="11"/>
      <c r="G7" s="6"/>
      <c r="H7" s="6"/>
      <c r="I7" s="6"/>
    </row>
    <row r="8" spans="1:9" x14ac:dyDescent="0.25">
      <c r="A8" s="75" t="s">
        <v>0</v>
      </c>
      <c r="B8" s="77" t="s">
        <v>1</v>
      </c>
      <c r="C8" s="79" t="s">
        <v>2</v>
      </c>
      <c r="D8" s="81" t="s">
        <v>3</v>
      </c>
      <c r="E8" s="83" t="s">
        <v>4</v>
      </c>
      <c r="F8" s="81" t="s">
        <v>5</v>
      </c>
      <c r="G8" s="81" t="s">
        <v>28</v>
      </c>
      <c r="H8" s="13"/>
      <c r="I8" s="86" t="s">
        <v>6</v>
      </c>
    </row>
    <row r="9" spans="1:9" ht="11.25" customHeight="1" x14ac:dyDescent="0.25">
      <c r="A9" s="76" t="s">
        <v>0</v>
      </c>
      <c r="B9" s="78"/>
      <c r="C9" s="80"/>
      <c r="D9" s="82"/>
      <c r="E9" s="84"/>
      <c r="F9" s="85"/>
      <c r="G9" s="85"/>
      <c r="H9" s="14" t="s">
        <v>29</v>
      </c>
      <c r="I9" s="87"/>
    </row>
    <row r="10" spans="1:9" ht="25.5" x14ac:dyDescent="0.25">
      <c r="A10" s="12" t="s">
        <v>7</v>
      </c>
      <c r="B10" s="61" t="s">
        <v>31</v>
      </c>
      <c r="C10" s="30">
        <v>42383</v>
      </c>
      <c r="D10" s="27">
        <v>6372</v>
      </c>
      <c r="E10" s="20" t="s">
        <v>39</v>
      </c>
      <c r="F10" s="21" t="s">
        <v>50</v>
      </c>
      <c r="G10" s="30">
        <v>42414</v>
      </c>
      <c r="H10" s="34">
        <v>6372</v>
      </c>
      <c r="I10" s="17" t="s">
        <v>61</v>
      </c>
    </row>
    <row r="11" spans="1:9" x14ac:dyDescent="0.25">
      <c r="A11" s="12" t="s">
        <v>8</v>
      </c>
      <c r="B11" s="61" t="s">
        <v>32</v>
      </c>
      <c r="C11" s="30">
        <v>42395</v>
      </c>
      <c r="D11" s="27">
        <v>4248</v>
      </c>
      <c r="E11" s="20" t="s">
        <v>39</v>
      </c>
      <c r="F11" s="21" t="s">
        <v>51</v>
      </c>
      <c r="G11" s="30">
        <v>42426</v>
      </c>
      <c r="H11" s="34">
        <v>4248</v>
      </c>
      <c r="I11" s="17" t="s">
        <v>61</v>
      </c>
    </row>
    <row r="12" spans="1:9" ht="25.5" x14ac:dyDescent="0.25">
      <c r="A12" s="12" t="s">
        <v>9</v>
      </c>
      <c r="B12" s="61" t="s">
        <v>33</v>
      </c>
      <c r="C12" s="30">
        <v>42395</v>
      </c>
      <c r="D12" s="27">
        <v>50000</v>
      </c>
      <c r="E12" s="20" t="s">
        <v>40</v>
      </c>
      <c r="F12" s="21" t="s">
        <v>52</v>
      </c>
      <c r="G12" s="30">
        <v>42395</v>
      </c>
      <c r="H12" s="34">
        <v>50000</v>
      </c>
      <c r="I12" s="17" t="s">
        <v>61</v>
      </c>
    </row>
    <row r="13" spans="1:9" ht="25.5" x14ac:dyDescent="0.25">
      <c r="A13" s="12" t="s">
        <v>10</v>
      </c>
      <c r="B13" s="61" t="s">
        <v>34</v>
      </c>
      <c r="C13" s="30">
        <v>42475</v>
      </c>
      <c r="D13" s="27">
        <v>7611</v>
      </c>
      <c r="E13" s="20" t="s">
        <v>39</v>
      </c>
      <c r="F13" s="21" t="s">
        <v>50</v>
      </c>
      <c r="G13" s="30">
        <v>42505</v>
      </c>
      <c r="H13" s="34">
        <v>7611</v>
      </c>
      <c r="I13" s="17" t="s">
        <v>61</v>
      </c>
    </row>
    <row r="14" spans="1:9" x14ac:dyDescent="0.25">
      <c r="A14" s="12" t="s">
        <v>11</v>
      </c>
      <c r="B14" s="61" t="s">
        <v>33</v>
      </c>
      <c r="C14" s="30">
        <v>42522</v>
      </c>
      <c r="D14" s="27">
        <v>17134.349999999999</v>
      </c>
      <c r="E14" s="20" t="s">
        <v>41</v>
      </c>
      <c r="F14" s="21" t="s">
        <v>53</v>
      </c>
      <c r="G14" s="30">
        <v>42522</v>
      </c>
      <c r="H14" s="34">
        <v>17134.349999999999</v>
      </c>
      <c r="I14" s="17" t="s">
        <v>61</v>
      </c>
    </row>
    <row r="15" spans="1:9" ht="25.5" x14ac:dyDescent="0.25">
      <c r="A15" s="12" t="s">
        <v>12</v>
      </c>
      <c r="B15" s="61" t="s">
        <v>35</v>
      </c>
      <c r="C15" s="30">
        <v>42554</v>
      </c>
      <c r="D15" s="27">
        <v>2124</v>
      </c>
      <c r="E15" s="20" t="s">
        <v>39</v>
      </c>
      <c r="F15" s="21" t="s">
        <v>50</v>
      </c>
      <c r="G15" s="30">
        <v>42585</v>
      </c>
      <c r="H15" s="34">
        <v>2124</v>
      </c>
      <c r="I15" s="17" t="s">
        <v>61</v>
      </c>
    </row>
    <row r="16" spans="1:9" x14ac:dyDescent="0.25">
      <c r="A16" s="12" t="s">
        <v>13</v>
      </c>
      <c r="B16" s="15" t="s">
        <v>33</v>
      </c>
      <c r="C16" s="30">
        <v>43189</v>
      </c>
      <c r="D16" s="27">
        <v>987853.72</v>
      </c>
      <c r="E16" s="20" t="s">
        <v>42</v>
      </c>
      <c r="F16" s="21" t="s">
        <v>54</v>
      </c>
      <c r="G16" s="30">
        <v>43220</v>
      </c>
      <c r="H16" s="34">
        <v>987853.72</v>
      </c>
      <c r="I16" s="17" t="s">
        <v>61</v>
      </c>
    </row>
    <row r="17" spans="1:9" x14ac:dyDescent="0.25">
      <c r="A17" s="12" t="s">
        <v>14</v>
      </c>
      <c r="B17" s="15" t="s">
        <v>33</v>
      </c>
      <c r="C17" s="30">
        <v>43189</v>
      </c>
      <c r="D17" s="27">
        <v>38325</v>
      </c>
      <c r="E17" s="20" t="s">
        <v>43</v>
      </c>
      <c r="F17" s="21" t="s">
        <v>55</v>
      </c>
      <c r="G17" s="30">
        <v>43220</v>
      </c>
      <c r="H17" s="34">
        <v>38325</v>
      </c>
      <c r="I17" s="17" t="s">
        <v>61</v>
      </c>
    </row>
    <row r="18" spans="1:9" ht="37.5" customHeight="1" x14ac:dyDescent="0.25">
      <c r="A18" s="12" t="s">
        <v>15</v>
      </c>
      <c r="B18" s="15" t="s">
        <v>33</v>
      </c>
      <c r="C18" s="30">
        <v>43830</v>
      </c>
      <c r="D18" s="27">
        <v>141415.9</v>
      </c>
      <c r="E18" s="21" t="s">
        <v>44</v>
      </c>
      <c r="F18" s="21" t="s">
        <v>56</v>
      </c>
      <c r="G18" s="30">
        <v>44926</v>
      </c>
      <c r="H18" s="34">
        <v>141415.9</v>
      </c>
      <c r="I18" s="17" t="s">
        <v>61</v>
      </c>
    </row>
    <row r="19" spans="1:9" ht="25.5" x14ac:dyDescent="0.25">
      <c r="A19" s="12" t="s">
        <v>16</v>
      </c>
      <c r="B19" s="15" t="s">
        <v>36</v>
      </c>
      <c r="C19" s="30">
        <v>44442</v>
      </c>
      <c r="D19" s="27">
        <v>3581.3</v>
      </c>
      <c r="E19" s="20" t="s">
        <v>45</v>
      </c>
      <c r="F19" s="21" t="s">
        <v>57</v>
      </c>
      <c r="G19" s="30">
        <v>44472</v>
      </c>
      <c r="H19" s="34">
        <v>3581.3</v>
      </c>
      <c r="I19" s="17" t="s">
        <v>61</v>
      </c>
    </row>
    <row r="20" spans="1:9" x14ac:dyDescent="0.25">
      <c r="A20" s="12" t="s">
        <v>17</v>
      </c>
      <c r="B20" s="15" t="s">
        <v>33</v>
      </c>
      <c r="C20" s="30">
        <v>44650</v>
      </c>
      <c r="D20" s="27">
        <v>578000</v>
      </c>
      <c r="E20" s="20" t="s">
        <v>46</v>
      </c>
      <c r="F20" s="21" t="s">
        <v>58</v>
      </c>
      <c r="G20" s="30">
        <v>44681</v>
      </c>
      <c r="H20" s="34">
        <v>578000</v>
      </c>
      <c r="I20" s="17" t="s">
        <v>61</v>
      </c>
    </row>
    <row r="21" spans="1:9" x14ac:dyDescent="0.25">
      <c r="A21" s="12" t="s">
        <v>18</v>
      </c>
      <c r="B21" s="15" t="s">
        <v>37</v>
      </c>
      <c r="C21" s="30">
        <v>44706</v>
      </c>
      <c r="D21" s="27">
        <v>1619.5</v>
      </c>
      <c r="E21" s="20" t="s">
        <v>47</v>
      </c>
      <c r="F21" s="21" t="s">
        <v>59</v>
      </c>
      <c r="G21" s="30">
        <v>44737</v>
      </c>
      <c r="H21" s="34">
        <v>1619.5</v>
      </c>
      <c r="I21" s="17" t="s">
        <v>61</v>
      </c>
    </row>
    <row r="22" spans="1:9" x14ac:dyDescent="0.25">
      <c r="A22" s="12" t="s">
        <v>19</v>
      </c>
      <c r="B22" s="15" t="s">
        <v>62</v>
      </c>
      <c r="C22" s="30">
        <v>45064</v>
      </c>
      <c r="D22" s="27">
        <v>10000</v>
      </c>
      <c r="E22" s="20" t="s">
        <v>48</v>
      </c>
      <c r="F22" s="21" t="s">
        <v>87</v>
      </c>
      <c r="G22" s="30" t="s">
        <v>99</v>
      </c>
      <c r="H22" s="34">
        <v>10000</v>
      </c>
      <c r="I22" s="17" t="s">
        <v>61</v>
      </c>
    </row>
    <row r="23" spans="1:9" x14ac:dyDescent="0.25">
      <c r="A23" s="12" t="s">
        <v>20</v>
      </c>
      <c r="B23" s="15" t="s">
        <v>63</v>
      </c>
      <c r="C23" s="30">
        <v>45095</v>
      </c>
      <c r="D23" s="27">
        <v>10000</v>
      </c>
      <c r="E23" s="20" t="s">
        <v>48</v>
      </c>
      <c r="F23" s="21" t="s">
        <v>87</v>
      </c>
      <c r="G23" s="30">
        <v>45657</v>
      </c>
      <c r="H23" s="34">
        <v>10000</v>
      </c>
      <c r="I23" s="17" t="s">
        <v>61</v>
      </c>
    </row>
    <row r="24" spans="1:9" x14ac:dyDescent="0.25">
      <c r="A24" s="12" t="s">
        <v>21</v>
      </c>
      <c r="B24" s="15" t="s">
        <v>64</v>
      </c>
      <c r="C24" s="30">
        <v>45125</v>
      </c>
      <c r="D24" s="27">
        <v>10000</v>
      </c>
      <c r="E24" s="20" t="s">
        <v>48</v>
      </c>
      <c r="F24" s="21" t="s">
        <v>87</v>
      </c>
      <c r="G24" s="30">
        <v>45657</v>
      </c>
      <c r="H24" s="34">
        <v>10000</v>
      </c>
      <c r="I24" s="17" t="s">
        <v>61</v>
      </c>
    </row>
    <row r="25" spans="1:9" x14ac:dyDescent="0.25">
      <c r="A25" s="12" t="s">
        <v>22</v>
      </c>
      <c r="B25" s="15" t="s">
        <v>65</v>
      </c>
      <c r="C25" s="30">
        <v>45156</v>
      </c>
      <c r="D25" s="27">
        <v>10000</v>
      </c>
      <c r="E25" s="20" t="s">
        <v>48</v>
      </c>
      <c r="F25" s="21" t="s">
        <v>87</v>
      </c>
      <c r="G25" s="30">
        <v>45657</v>
      </c>
      <c r="H25" s="34">
        <v>10000</v>
      </c>
      <c r="I25" s="17" t="s">
        <v>61</v>
      </c>
    </row>
    <row r="26" spans="1:9" x14ac:dyDescent="0.25">
      <c r="A26" s="12" t="s">
        <v>23</v>
      </c>
      <c r="B26" s="15" t="s">
        <v>66</v>
      </c>
      <c r="C26" s="30">
        <v>45187</v>
      </c>
      <c r="D26" s="27">
        <v>10000</v>
      </c>
      <c r="E26" s="20" t="s">
        <v>48</v>
      </c>
      <c r="F26" s="21" t="s">
        <v>87</v>
      </c>
      <c r="G26" s="30">
        <v>45657</v>
      </c>
      <c r="H26" s="34">
        <v>10000</v>
      </c>
      <c r="I26" s="17" t="s">
        <v>61</v>
      </c>
    </row>
    <row r="27" spans="1:9" x14ac:dyDescent="0.25">
      <c r="A27" s="12" t="s">
        <v>24</v>
      </c>
      <c r="B27" s="15" t="s">
        <v>67</v>
      </c>
      <c r="C27" s="30">
        <v>45217</v>
      </c>
      <c r="D27" s="27">
        <v>10000</v>
      </c>
      <c r="E27" s="20" t="s">
        <v>48</v>
      </c>
      <c r="F27" s="21" t="s">
        <v>87</v>
      </c>
      <c r="G27" s="30">
        <v>45657</v>
      </c>
      <c r="H27" s="34">
        <v>10000</v>
      </c>
      <c r="I27" s="17" t="s">
        <v>61</v>
      </c>
    </row>
    <row r="28" spans="1:9" x14ac:dyDescent="0.25">
      <c r="A28" s="12" t="s">
        <v>25</v>
      </c>
      <c r="B28" s="15" t="s">
        <v>68</v>
      </c>
      <c r="C28" s="30">
        <v>45217</v>
      </c>
      <c r="D28" s="27">
        <v>10000</v>
      </c>
      <c r="E28" s="20" t="s">
        <v>48</v>
      </c>
      <c r="F28" s="21" t="s">
        <v>87</v>
      </c>
      <c r="G28" s="30">
        <v>45657</v>
      </c>
      <c r="H28" s="34">
        <v>10000</v>
      </c>
      <c r="I28" s="17" t="s">
        <v>61</v>
      </c>
    </row>
    <row r="29" spans="1:9" ht="51" x14ac:dyDescent="0.25">
      <c r="A29" s="12" t="s">
        <v>26</v>
      </c>
      <c r="B29" s="16" t="s">
        <v>38</v>
      </c>
      <c r="C29" s="31">
        <v>45104</v>
      </c>
      <c r="D29" s="28">
        <v>25134</v>
      </c>
      <c r="E29" s="22" t="s">
        <v>49</v>
      </c>
      <c r="F29" s="25" t="s">
        <v>60</v>
      </c>
      <c r="G29" s="31">
        <v>45104</v>
      </c>
      <c r="H29" s="34">
        <v>25134</v>
      </c>
      <c r="I29" s="17" t="s">
        <v>61</v>
      </c>
    </row>
    <row r="30" spans="1:9" ht="39" thickBot="1" x14ac:dyDescent="0.3">
      <c r="A30" s="12" t="s">
        <v>27</v>
      </c>
      <c r="B30" s="18" t="s">
        <v>33</v>
      </c>
      <c r="C30" s="32">
        <v>45261</v>
      </c>
      <c r="D30" s="29">
        <v>11800</v>
      </c>
      <c r="E30" s="23" t="s">
        <v>75</v>
      </c>
      <c r="F30" s="23" t="s">
        <v>88</v>
      </c>
      <c r="G30" s="32">
        <v>45322</v>
      </c>
      <c r="H30" s="35">
        <v>11800</v>
      </c>
      <c r="I30" s="36" t="s">
        <v>61</v>
      </c>
    </row>
    <row r="31" spans="1:9" ht="15.75" thickBot="1" x14ac:dyDescent="0.3">
      <c r="A31" s="37"/>
      <c r="B31" s="38"/>
      <c r="C31" s="42" t="s">
        <v>77</v>
      </c>
      <c r="D31" s="66">
        <f>SUM(D10:D30)</f>
        <v>1945218.77</v>
      </c>
      <c r="E31" s="40"/>
      <c r="F31" s="41"/>
      <c r="G31" s="38"/>
      <c r="H31" s="66">
        <f>SUM(H10:H30)</f>
        <v>1945218.77</v>
      </c>
      <c r="I31" s="39"/>
    </row>
    <row r="32" spans="1:9" ht="15.75" x14ac:dyDescent="0.25">
      <c r="A32" s="73" t="s">
        <v>103</v>
      </c>
      <c r="B32" s="73"/>
      <c r="C32" s="73"/>
      <c r="D32" s="73"/>
      <c r="E32" s="73"/>
      <c r="F32" s="73"/>
      <c r="G32" s="73"/>
      <c r="H32" s="73"/>
      <c r="I32" s="73"/>
    </row>
    <row r="33" spans="1:9" ht="15.75" x14ac:dyDescent="0.25">
      <c r="A33" s="74" t="s">
        <v>104</v>
      </c>
      <c r="B33" s="74"/>
      <c r="C33" s="74"/>
      <c r="D33" s="74"/>
      <c r="E33" s="74"/>
      <c r="F33" s="74"/>
      <c r="G33" s="74"/>
      <c r="H33" s="74"/>
      <c r="I33" s="74"/>
    </row>
    <row r="34" spans="1:9" ht="15.75" x14ac:dyDescent="0.25">
      <c r="A34" s="74" t="s">
        <v>30</v>
      </c>
      <c r="B34" s="74"/>
      <c r="C34" s="74"/>
      <c r="D34" s="74"/>
      <c r="E34" s="74"/>
      <c r="F34" s="74"/>
      <c r="G34" s="74"/>
      <c r="H34" s="74"/>
      <c r="I34" s="74"/>
    </row>
    <row r="35" spans="1:9" ht="15.75" x14ac:dyDescent="0.25">
      <c r="A35" s="73" t="s">
        <v>109</v>
      </c>
      <c r="B35" s="73"/>
      <c r="C35" s="73"/>
      <c r="D35" s="73"/>
      <c r="E35" s="73"/>
      <c r="F35" s="73"/>
      <c r="G35" s="73"/>
      <c r="H35" s="73"/>
      <c r="I35" s="59"/>
    </row>
    <row r="36" spans="1:9" ht="12" customHeight="1" x14ac:dyDescent="0.25">
      <c r="A36" s="56"/>
    </row>
    <row r="37" spans="1:9" ht="24" customHeight="1" x14ac:dyDescent="0.25">
      <c r="A37" s="53">
        <v>22</v>
      </c>
      <c r="B37" s="19" t="s">
        <v>33</v>
      </c>
      <c r="C37" s="33">
        <v>45245</v>
      </c>
      <c r="D37" s="60">
        <v>41300</v>
      </c>
      <c r="E37" s="24" t="s">
        <v>78</v>
      </c>
      <c r="F37" s="26" t="s">
        <v>90</v>
      </c>
      <c r="G37" s="33">
        <v>45322</v>
      </c>
      <c r="H37" s="35">
        <v>41300</v>
      </c>
      <c r="I37" s="54" t="s">
        <v>61</v>
      </c>
    </row>
    <row r="38" spans="1:9" x14ac:dyDescent="0.25">
      <c r="A38" s="53">
        <v>23</v>
      </c>
      <c r="B38" s="19" t="s">
        <v>69</v>
      </c>
      <c r="C38" s="33">
        <v>45239</v>
      </c>
      <c r="D38" s="60">
        <v>5899.95</v>
      </c>
      <c r="E38" s="43" t="s">
        <v>76</v>
      </c>
      <c r="F38" s="26" t="s">
        <v>89</v>
      </c>
      <c r="G38" s="33">
        <v>45657</v>
      </c>
      <c r="H38" s="35">
        <v>5899.95</v>
      </c>
      <c r="I38" s="44" t="s">
        <v>61</v>
      </c>
    </row>
    <row r="39" spans="1:9" x14ac:dyDescent="0.25">
      <c r="A39" s="53">
        <v>24</v>
      </c>
      <c r="B39" s="19" t="s">
        <v>70</v>
      </c>
      <c r="C39" s="33">
        <v>45268</v>
      </c>
      <c r="D39" s="60">
        <v>1899.97</v>
      </c>
      <c r="E39" s="43" t="s">
        <v>76</v>
      </c>
      <c r="F39" s="26" t="s">
        <v>89</v>
      </c>
      <c r="G39" s="33">
        <v>45657</v>
      </c>
      <c r="H39" s="35">
        <v>1899.97</v>
      </c>
      <c r="I39" s="44" t="s">
        <v>61</v>
      </c>
    </row>
    <row r="40" spans="1:9" x14ac:dyDescent="0.25">
      <c r="A40" s="53">
        <v>25</v>
      </c>
      <c r="B40" s="45" t="s">
        <v>33</v>
      </c>
      <c r="C40" s="33">
        <v>45243</v>
      </c>
      <c r="D40" s="60">
        <v>5000</v>
      </c>
      <c r="E40" s="24" t="s">
        <v>76</v>
      </c>
      <c r="F40" s="26" t="s">
        <v>89</v>
      </c>
      <c r="G40" s="33">
        <v>45322</v>
      </c>
      <c r="H40" s="35">
        <v>5000</v>
      </c>
      <c r="I40" s="44" t="s">
        <v>61</v>
      </c>
    </row>
    <row r="41" spans="1:9" ht="25.5" x14ac:dyDescent="0.25">
      <c r="A41" s="53">
        <v>26</v>
      </c>
      <c r="B41" s="45">
        <v>1302</v>
      </c>
      <c r="C41" s="33">
        <v>45050</v>
      </c>
      <c r="D41" s="60">
        <v>39750.07</v>
      </c>
      <c r="E41" s="24" t="s">
        <v>79</v>
      </c>
      <c r="F41" s="26" t="s">
        <v>91</v>
      </c>
      <c r="G41" s="33">
        <v>45322</v>
      </c>
      <c r="H41" s="35">
        <v>39750.07</v>
      </c>
      <c r="I41" s="44" t="s">
        <v>61</v>
      </c>
    </row>
    <row r="42" spans="1:9" ht="25.5" x14ac:dyDescent="0.25">
      <c r="A42" s="53">
        <v>27</v>
      </c>
      <c r="B42" s="45">
        <v>1392</v>
      </c>
      <c r="C42" s="33">
        <v>45093</v>
      </c>
      <c r="D42" s="60">
        <v>63737.7</v>
      </c>
      <c r="E42" s="24" t="s">
        <v>79</v>
      </c>
      <c r="F42" s="26" t="s">
        <v>92</v>
      </c>
      <c r="G42" s="33">
        <v>45094</v>
      </c>
      <c r="H42" s="35">
        <v>63737.7</v>
      </c>
      <c r="I42" s="44" t="s">
        <v>61</v>
      </c>
    </row>
    <row r="43" spans="1:9" ht="25.5" x14ac:dyDescent="0.25">
      <c r="A43" s="53">
        <v>28</v>
      </c>
      <c r="B43" s="19" t="s">
        <v>71</v>
      </c>
      <c r="C43" s="33">
        <v>45267</v>
      </c>
      <c r="D43" s="60">
        <v>180540</v>
      </c>
      <c r="E43" s="24" t="s">
        <v>80</v>
      </c>
      <c r="F43" s="26" t="s">
        <v>93</v>
      </c>
      <c r="G43" s="33">
        <v>45291</v>
      </c>
      <c r="H43" s="35">
        <v>180540</v>
      </c>
      <c r="I43" s="44" t="s">
        <v>61</v>
      </c>
    </row>
    <row r="44" spans="1:9" ht="38.25" x14ac:dyDescent="0.25">
      <c r="A44" s="53">
        <v>29</v>
      </c>
      <c r="B44" s="19" t="s">
        <v>72</v>
      </c>
      <c r="C44" s="33">
        <v>45281</v>
      </c>
      <c r="D44" s="60">
        <v>19765</v>
      </c>
      <c r="E44" s="43" t="s">
        <v>81</v>
      </c>
      <c r="F44" s="26" t="s">
        <v>94</v>
      </c>
      <c r="G44" s="33">
        <v>45291</v>
      </c>
      <c r="H44" s="35">
        <v>19765</v>
      </c>
      <c r="I44" s="44" t="s">
        <v>61</v>
      </c>
    </row>
    <row r="45" spans="1:9" ht="25.5" x14ac:dyDescent="0.25">
      <c r="A45" s="53">
        <v>30</v>
      </c>
      <c r="B45" s="46" t="s">
        <v>73</v>
      </c>
      <c r="C45" s="33">
        <v>45281</v>
      </c>
      <c r="D45" s="60">
        <v>17501.759999999998</v>
      </c>
      <c r="E45" s="62" t="s">
        <v>82</v>
      </c>
      <c r="F45" s="26" t="s">
        <v>101</v>
      </c>
      <c r="G45" s="33">
        <v>45657</v>
      </c>
      <c r="H45" s="35">
        <v>17501.759999999998</v>
      </c>
      <c r="I45" s="44" t="s">
        <v>61</v>
      </c>
    </row>
    <row r="46" spans="1:9" ht="25.5" x14ac:dyDescent="0.25">
      <c r="A46" s="53">
        <v>31</v>
      </c>
      <c r="B46" s="45" t="s">
        <v>33</v>
      </c>
      <c r="C46" s="33">
        <v>45267</v>
      </c>
      <c r="D46" s="60">
        <v>56050</v>
      </c>
      <c r="E46" s="43" t="s">
        <v>83</v>
      </c>
      <c r="F46" s="26" t="s">
        <v>95</v>
      </c>
      <c r="G46" s="33" t="s">
        <v>100</v>
      </c>
      <c r="H46" s="35">
        <v>56050</v>
      </c>
      <c r="I46" s="44" t="s">
        <v>61</v>
      </c>
    </row>
    <row r="47" spans="1:9" x14ac:dyDescent="0.25">
      <c r="A47" s="47">
        <v>31</v>
      </c>
      <c r="B47" s="19" t="s">
        <v>33</v>
      </c>
      <c r="C47" s="33">
        <v>45229</v>
      </c>
      <c r="D47" s="60">
        <v>150653.95000000001</v>
      </c>
      <c r="E47" s="43" t="s">
        <v>84</v>
      </c>
      <c r="F47" s="26" t="s">
        <v>96</v>
      </c>
      <c r="G47" s="33">
        <v>45260</v>
      </c>
      <c r="H47" s="35">
        <v>150653.95000000001</v>
      </c>
      <c r="I47" s="44" t="s">
        <v>61</v>
      </c>
    </row>
    <row r="48" spans="1:9" x14ac:dyDescent="0.25">
      <c r="A48" s="47">
        <v>32</v>
      </c>
      <c r="B48" s="19" t="s">
        <v>74</v>
      </c>
      <c r="C48" s="33">
        <v>45247</v>
      </c>
      <c r="D48" s="60">
        <v>60242.54</v>
      </c>
      <c r="E48" s="43" t="s">
        <v>85</v>
      </c>
      <c r="F48" s="26" t="s">
        <v>97</v>
      </c>
      <c r="G48" s="33">
        <v>45247</v>
      </c>
      <c r="H48" s="35">
        <v>60242.54</v>
      </c>
      <c r="I48" s="44" t="s">
        <v>61</v>
      </c>
    </row>
    <row r="49" spans="1:9" ht="106.5" customHeight="1" x14ac:dyDescent="0.25">
      <c r="A49" s="47">
        <v>33</v>
      </c>
      <c r="B49" s="19" t="s">
        <v>36</v>
      </c>
      <c r="C49" s="33">
        <v>45272</v>
      </c>
      <c r="D49" s="60">
        <v>199420</v>
      </c>
      <c r="E49" s="43" t="s">
        <v>86</v>
      </c>
      <c r="F49" s="63" t="s">
        <v>98</v>
      </c>
      <c r="G49" s="33">
        <v>45303</v>
      </c>
      <c r="H49" s="35">
        <v>199420</v>
      </c>
      <c r="I49" s="44" t="s">
        <v>61</v>
      </c>
    </row>
    <row r="50" spans="1:9" x14ac:dyDescent="0.25">
      <c r="A50" s="47">
        <v>34</v>
      </c>
      <c r="B50" s="19" t="s">
        <v>114</v>
      </c>
      <c r="C50" s="33">
        <v>45313</v>
      </c>
      <c r="D50" s="60">
        <v>286453.18</v>
      </c>
      <c r="E50" s="43" t="s">
        <v>116</v>
      </c>
      <c r="F50" s="26" t="s">
        <v>115</v>
      </c>
      <c r="G50" s="33">
        <v>45657</v>
      </c>
      <c r="H50" s="35">
        <v>286453.18</v>
      </c>
      <c r="I50" s="44" t="s">
        <v>61</v>
      </c>
    </row>
    <row r="51" spans="1:9" ht="25.5" x14ac:dyDescent="0.25">
      <c r="A51" s="47">
        <v>35</v>
      </c>
      <c r="B51" s="19" t="s">
        <v>110</v>
      </c>
      <c r="C51" s="33">
        <v>45318</v>
      </c>
      <c r="D51" s="60">
        <v>141624.66</v>
      </c>
      <c r="E51" s="26" t="s">
        <v>112</v>
      </c>
      <c r="F51" s="26" t="s">
        <v>111</v>
      </c>
      <c r="G51" s="33">
        <v>45657</v>
      </c>
      <c r="H51" s="35" t="s">
        <v>113</v>
      </c>
      <c r="I51" s="44" t="s">
        <v>61</v>
      </c>
    </row>
    <row r="52" spans="1:9" x14ac:dyDescent="0.25">
      <c r="A52" s="48"/>
      <c r="B52" s="49"/>
      <c r="C52" s="50" t="s">
        <v>77</v>
      </c>
      <c r="D52" s="64">
        <f>+D37+D38+D39+D40+D41+D42+D43+D44+D45+D46+D47+D48+D49+D50+D51</f>
        <v>1269838.78</v>
      </c>
      <c r="E52" s="51"/>
      <c r="F52" s="52"/>
      <c r="G52" s="49"/>
      <c r="H52" s="64">
        <f>+H37+H38+H39+H40+H41+H42+H43+H44+H45+H46+H47+H48+H49+H50+H51</f>
        <v>1269838.78</v>
      </c>
      <c r="I52" s="50"/>
    </row>
    <row r="53" spans="1:9" x14ac:dyDescent="0.25">
      <c r="A53" s="48"/>
      <c r="B53" s="48"/>
      <c r="C53" s="55" t="s">
        <v>102</v>
      </c>
      <c r="D53" s="65">
        <f>D31+D52</f>
        <v>3215057.55</v>
      </c>
      <c r="E53" s="55"/>
      <c r="F53" s="55"/>
      <c r="G53" s="55"/>
      <c r="H53" s="65">
        <f>H31+H52</f>
        <v>3215057.55</v>
      </c>
      <c r="I53" s="48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C56" s="67"/>
      <c r="D56" s="67"/>
      <c r="I56" s="67"/>
    </row>
    <row r="57" spans="1:9" x14ac:dyDescent="0.25">
      <c r="A57" s="67"/>
      <c r="B57" s="68" t="s">
        <v>106</v>
      </c>
      <c r="C57" s="67"/>
      <c r="D57" s="67"/>
      <c r="E57" s="58" t="s">
        <v>107</v>
      </c>
      <c r="F57" s="71" t="s">
        <v>117</v>
      </c>
      <c r="G57" s="71"/>
      <c r="H57" s="71"/>
      <c r="I57" s="67"/>
    </row>
    <row r="58" spans="1:9" x14ac:dyDescent="0.25">
      <c r="B58" s="69" t="s">
        <v>105</v>
      </c>
      <c r="E58" s="70" t="s">
        <v>108</v>
      </c>
      <c r="F58" s="72" t="s">
        <v>118</v>
      </c>
      <c r="G58" s="72"/>
      <c r="H58" s="72"/>
    </row>
    <row r="59" spans="1:9" x14ac:dyDescent="0.25">
      <c r="B59" s="57"/>
    </row>
  </sheetData>
  <mergeCells count="18">
    <mergeCell ref="A3:I3"/>
    <mergeCell ref="A5:I5"/>
    <mergeCell ref="B6:I6"/>
    <mergeCell ref="A8:A9"/>
    <mergeCell ref="B8:B9"/>
    <mergeCell ref="C8:C9"/>
    <mergeCell ref="D8:D9"/>
    <mergeCell ref="E8:E9"/>
    <mergeCell ref="F8:F9"/>
    <mergeCell ref="G8:G9"/>
    <mergeCell ref="I8:I9"/>
    <mergeCell ref="A4:I4"/>
    <mergeCell ref="F57:H57"/>
    <mergeCell ref="F58:H58"/>
    <mergeCell ref="A32:I32"/>
    <mergeCell ref="A33:I33"/>
    <mergeCell ref="A34:I34"/>
    <mergeCell ref="A35:H35"/>
  </mergeCells>
  <phoneticPr fontId="27" type="noConversion"/>
  <pageMargins left="0.51041666666666663" right="0.10416666666666667" top="0.125" bottom="0.30208333333333331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Adolfo Rodriguez Frias</dc:creator>
  <cp:lastModifiedBy>Nancy  Bernabel Herrera</cp:lastModifiedBy>
  <cp:lastPrinted>2024-03-19T15:04:46Z</cp:lastPrinted>
  <dcterms:created xsi:type="dcterms:W3CDTF">2024-02-20T18:19:48Z</dcterms:created>
  <dcterms:modified xsi:type="dcterms:W3CDTF">2024-03-19T15:05:26Z</dcterms:modified>
</cp:coreProperties>
</file>