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externalReferences>
    <externalReference r:id="rId2"/>
  </externalReference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E55" i="201"/>
  <c r="D55" l="1"/>
  <c r="F23" l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l="1"/>
  <c r="F43" s="1"/>
  <c r="F44" s="1"/>
  <c r="F45" s="1"/>
  <c r="F46" s="1"/>
  <c r="F56" s="1"/>
  <c r="F9"/>
  <c r="F14" l="1"/>
</calcChain>
</file>

<file path=xl/sharedStrings.xml><?xml version="1.0" encoding="utf-8"?>
<sst xmlns="http://schemas.openxmlformats.org/spreadsheetml/2006/main" count="85" uniqueCount="70">
  <si>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</si>
  <si>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</si>
  <si>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</si>
  <si>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</si>
  <si>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</si>
  <si>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</si>
  <si>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</si>
  <si>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</si>
  <si>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</si>
  <si>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</si>
  <si>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</si>
  <si>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</si>
  <si>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</si>
  <si>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</si>
  <si>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</si>
  <si>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</si>
  <si>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</si>
  <si>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Totales</t>
  </si>
  <si>
    <t>Balance en Tesoreria</t>
  </si>
  <si>
    <t xml:space="preserve">              AGOSTO  2020</t>
  </si>
  <si>
    <t xml:space="preserve">       AGOSTO   2020</t>
  </si>
  <si>
    <t>657-1</t>
  </si>
  <si>
    <t>661-1</t>
  </si>
  <si>
    <t>665-1</t>
  </si>
  <si>
    <t>Compra de Combustible</t>
  </si>
  <si>
    <t>Mantenimiento y Reparación de Vehiculo</t>
  </si>
  <si>
    <t>669-1</t>
  </si>
  <si>
    <t>Pago de Alquiler de Vehiculo</t>
  </si>
  <si>
    <t>672-1</t>
  </si>
  <si>
    <t>Compra de Equipos Computacionales</t>
  </si>
  <si>
    <t>680-1</t>
  </si>
  <si>
    <t>Pago de Energia Electrica</t>
  </si>
  <si>
    <t>689-1</t>
  </si>
  <si>
    <t>692-1</t>
  </si>
  <si>
    <t xml:space="preserve">Pago por Daño por Alquiler de Vehiculo </t>
  </si>
  <si>
    <t xml:space="preserve">Pago Prestamo de ex empleado </t>
  </si>
  <si>
    <t>696-1</t>
  </si>
  <si>
    <t>Impresión de Formularios de  Encuestas</t>
  </si>
  <si>
    <t>700-1</t>
  </si>
  <si>
    <t>Pago impresión y Reproducción brochoure</t>
  </si>
  <si>
    <t>31/08/2020</t>
  </si>
  <si>
    <t>Balance inicial al 01/8/2020</t>
  </si>
  <si>
    <t>702-1</t>
  </si>
  <si>
    <t>14/08/2020</t>
  </si>
  <si>
    <t>704-1</t>
  </si>
  <si>
    <t>706-1</t>
  </si>
  <si>
    <t>708-1</t>
  </si>
  <si>
    <t>710-1</t>
  </si>
  <si>
    <t>Nómina personal Compensación Especial</t>
  </si>
  <si>
    <t>712-1</t>
  </si>
  <si>
    <t>Transferencia Tesoreria</t>
  </si>
  <si>
    <t>719-1</t>
  </si>
  <si>
    <t>18/08/2020</t>
  </si>
  <si>
    <t>724-1</t>
  </si>
  <si>
    <t>20/08/2020</t>
  </si>
  <si>
    <t>Pago de Servicio Telefonico</t>
  </si>
  <si>
    <t>Pago recargo por nómina de Suplencia</t>
  </si>
  <si>
    <t>Nómina de personal Fijo</t>
  </si>
  <si>
    <t>Nómina de personal Trámite de Pensión</t>
  </si>
  <si>
    <t>Nómina de personal Seguridad</t>
  </si>
  <si>
    <t>Nómina de personal Contratado</t>
  </si>
  <si>
    <t>Nómina de  personal Suplencia</t>
  </si>
  <si>
    <t>738-1</t>
  </si>
  <si>
    <t>27/08/2020</t>
  </si>
  <si>
    <t>Compra Productos Varios Confeccion kits</t>
  </si>
  <si>
    <t>740-1</t>
  </si>
  <si>
    <t>Compra de Mascarillas Quirurgicas</t>
  </si>
  <si>
    <t>741-1</t>
  </si>
  <si>
    <t>Pago recargo Nómina de Suplencia</t>
  </si>
  <si>
    <t>19/08/2020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</si>
</sst>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  <xf numFmtId="39" fontId="3" fillId="0" borderId="25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39" fontId="3" fillId="0" borderId="0" xfId="6" applyNumberFormat="1" applyFont="1" applyBorder="1" applyAlignment="1">
      <alignment horizontal="right" vertical="center" wrapText="1"/>
    </xf>
    <xf numFmtId="0" fontId="12" fillId="0" borderId="0" xfId="0" applyFont="1"/>
    <xf numFmtId="4" fontId="12" fillId="0" borderId="0" xfId="0" applyNumberFormat="1" applyFont="1"/>
    <xf numFmtId="39" fontId="0" fillId="0" borderId="22" xfId="0" applyNumberFormat="1" applyBorder="1" applyAlignment="1">
      <alignment horizontal="center" vertical="center"/>
    </xf>
    <xf numFmtId="39" fontId="3" fillId="0" borderId="21" xfId="6" applyNumberFormat="1" applyFont="1" applyBorder="1" applyAlignment="1">
      <alignment horizontal="right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63</xdr:row>
      <xdr:rowOff>99392</xdr:rowOff>
    </xdr:from>
    <xdr:to>
      <xdr:col>2</xdr:col>
      <xdr:colOff>1933575</xdr:colOff>
      <xdr:row>65</xdr:row>
      <xdr:rowOff>190501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12415631"/>
          <a:ext cx="1219200" cy="48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59</xdr:row>
      <xdr:rowOff>0</xdr:rowOff>
    </xdr:from>
    <xdr:to>
      <xdr:col>2</xdr:col>
      <xdr:colOff>209550</xdr:colOff>
      <xdr:row>64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66261</xdr:rowOff>
    </xdr:from>
    <xdr:to>
      <xdr:col>3</xdr:col>
      <xdr:colOff>572631</xdr:colOff>
      <xdr:row>64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785998</xdr:colOff>
      <xdr:row>67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INGRESOS%20Y%20EGRESOS%20JULIO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ON de INGRESOS Y GASTOS"/>
    </sheetNames>
    <sheetDataSet>
      <sheetData sheetId="0">
        <row r="54">
          <cell r="F54">
            <v>1437310.9100000008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115" zoomScaleNormal="115" workbookViewId="0">
      <selection activeCell="G57" sqref="G57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0" t="s">
        <v>5</v>
      </c>
      <c r="B1" s="80"/>
      <c r="C1" s="80"/>
      <c r="D1" s="80"/>
      <c r="E1" s="81"/>
      <c r="F1" s="81"/>
    </row>
    <row r="2" spans="1:12" ht="18" customHeight="1">
      <c r="A2" s="82" t="s">
        <v>6</v>
      </c>
      <c r="B2" s="82"/>
      <c r="C2" s="82"/>
      <c r="D2" s="82"/>
      <c r="E2" s="81"/>
      <c r="F2" s="81"/>
    </row>
    <row r="3" spans="1:12" ht="15.75">
      <c r="C3" s="83" t="s">
        <v>7</v>
      </c>
      <c r="D3" s="83"/>
      <c r="E3" s="83"/>
      <c r="F3" s="83"/>
    </row>
    <row r="4" spans="1:12" ht="18" customHeight="1">
      <c r="C4" s="83" t="s">
        <v>9</v>
      </c>
      <c r="D4" s="83"/>
      <c r="E4" s="83"/>
      <c r="F4" s="8"/>
    </row>
    <row r="5" spans="1:12" ht="18" customHeight="1">
      <c r="C5" s="53" t="s">
        <v>19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43838</v>
      </c>
      <c r="C8" s="11" t="s">
        <v>41</v>
      </c>
      <c r="D8" s="7"/>
      <c r="E8" s="6"/>
      <c r="F8" s="46">
        <v>859.1</v>
      </c>
    </row>
    <row r="9" spans="1:12">
      <c r="A9" s="12">
        <v>0</v>
      </c>
      <c r="B9" s="36" t="s">
        <v>40</v>
      </c>
      <c r="C9" s="23" t="s">
        <v>15</v>
      </c>
      <c r="D9" s="14"/>
      <c r="E9" s="38">
        <v>325</v>
      </c>
      <c r="F9" s="26">
        <f>F8-E9</f>
        <v>534.1</v>
      </c>
    </row>
    <row r="10" spans="1:12">
      <c r="A10" s="12"/>
      <c r="B10" s="36"/>
      <c r="C10" s="21"/>
      <c r="D10" s="39"/>
      <c r="E10" s="13"/>
      <c r="F10" s="26"/>
    </row>
    <row r="11" spans="1:12">
      <c r="A11" s="12"/>
      <c r="B11" s="24"/>
      <c r="C11" s="21"/>
      <c r="D11" s="39"/>
      <c r="E11" s="13"/>
      <c r="F11" s="26"/>
    </row>
    <row r="12" spans="1:12" ht="13.5" thickBot="1">
      <c r="A12" s="44"/>
      <c r="B12" s="41"/>
      <c r="C12" s="42"/>
      <c r="D12" s="28"/>
      <c r="E12" s="29"/>
      <c r="F12" s="30"/>
      <c r="L12" s="15"/>
    </row>
    <row r="13" spans="1:12" ht="21.75" thickTop="1" thickBot="1">
      <c r="A13" s="35"/>
      <c r="B13" s="43"/>
      <c r="C13" s="47" t="s">
        <v>11</v>
      </c>
      <c r="D13" s="33"/>
      <c r="E13" s="33"/>
      <c r="F13" s="34"/>
    </row>
    <row r="14" spans="1:12" ht="16.5" thickBot="1">
      <c r="A14" s="84"/>
      <c r="B14" s="84"/>
      <c r="C14" s="1"/>
      <c r="D14" s="2" t="s">
        <v>4</v>
      </c>
      <c r="E14" s="16"/>
      <c r="F14" s="31">
        <f>F9</f>
        <v>534.1</v>
      </c>
    </row>
    <row r="15" spans="1:12" ht="16.5" thickTop="1">
      <c r="A15" s="51"/>
      <c r="B15" s="51"/>
      <c r="C15" s="1"/>
      <c r="D15" s="2"/>
      <c r="E15" s="1"/>
      <c r="F15" s="49"/>
    </row>
    <row r="16" spans="1:12" ht="15.75">
      <c r="A16" s="48"/>
      <c r="B16" s="48"/>
      <c r="C16" s="1"/>
      <c r="D16" s="2"/>
      <c r="E16" s="1"/>
      <c r="F16" s="49"/>
    </row>
    <row r="17" spans="1:9" ht="18">
      <c r="A17" s="80" t="s">
        <v>5</v>
      </c>
      <c r="B17" s="80"/>
      <c r="C17" s="80"/>
      <c r="D17" s="80"/>
      <c r="E17" s="81"/>
      <c r="F17" s="81"/>
    </row>
    <row r="18" spans="1:9" ht="18">
      <c r="A18" s="82" t="s">
        <v>6</v>
      </c>
      <c r="B18" s="82"/>
      <c r="C18" s="82"/>
      <c r="D18" s="82"/>
      <c r="E18" s="81"/>
      <c r="F18" s="81"/>
    </row>
    <row r="19" spans="1:9" ht="18">
      <c r="C19" s="83" t="s">
        <v>12</v>
      </c>
      <c r="D19" s="83"/>
      <c r="E19" s="83"/>
      <c r="F19" s="8"/>
    </row>
    <row r="20" spans="1:9" ht="18">
      <c r="C20" s="53" t="s">
        <v>20</v>
      </c>
      <c r="D20" s="40"/>
      <c r="E20" s="40"/>
      <c r="F20" s="8"/>
    </row>
    <row r="22" spans="1:9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9">
      <c r="A23" s="58">
        <v>0</v>
      </c>
      <c r="B23" s="36">
        <v>43838</v>
      </c>
      <c r="C23" s="11" t="s">
        <v>16</v>
      </c>
      <c r="D23" s="57"/>
      <c r="E23" s="6"/>
      <c r="F23" s="46">
        <f>'[1]RELACION de INGRESOS Y GASTOS'!$F$54</f>
        <v>1437310.9100000008</v>
      </c>
    </row>
    <row r="24" spans="1:9">
      <c r="A24" s="12" t="s">
        <v>21</v>
      </c>
      <c r="B24" s="36">
        <v>43898</v>
      </c>
      <c r="C24" s="69" t="s">
        <v>25</v>
      </c>
      <c r="D24" s="57"/>
      <c r="E24" s="65">
        <v>113280</v>
      </c>
      <c r="F24" s="59">
        <f t="shared" ref="F24:F30" si="0">F23-E24</f>
        <v>1324030.9100000008</v>
      </c>
    </row>
    <row r="25" spans="1:9">
      <c r="A25" s="12" t="s">
        <v>22</v>
      </c>
      <c r="B25" s="36">
        <v>43898</v>
      </c>
      <c r="C25" s="69" t="s">
        <v>24</v>
      </c>
      <c r="D25" s="65"/>
      <c r="E25" s="65">
        <v>50000</v>
      </c>
      <c r="F25" s="64">
        <f t="shared" si="0"/>
        <v>1274030.9100000008</v>
      </c>
      <c r="I25" s="75"/>
    </row>
    <row r="26" spans="1:9">
      <c r="A26" s="63" t="s">
        <v>23</v>
      </c>
      <c r="B26" s="36">
        <v>43898</v>
      </c>
      <c r="C26" s="69" t="s">
        <v>25</v>
      </c>
      <c r="D26" s="60"/>
      <c r="E26" s="65">
        <v>140715</v>
      </c>
      <c r="F26" s="64">
        <f t="shared" si="0"/>
        <v>1133315.9100000008</v>
      </c>
      <c r="I26" s="75"/>
    </row>
    <row r="27" spans="1:9">
      <c r="A27" s="20" t="s">
        <v>26</v>
      </c>
      <c r="B27" s="62">
        <v>43929</v>
      </c>
      <c r="C27" s="50" t="s">
        <v>27</v>
      </c>
      <c r="D27" s="65"/>
      <c r="E27" s="65">
        <v>30940.799999999999</v>
      </c>
      <c r="F27" s="64">
        <f t="shared" si="0"/>
        <v>1102375.1100000008</v>
      </c>
      <c r="I27" s="75"/>
    </row>
    <row r="28" spans="1:9">
      <c r="A28" s="20" t="s">
        <v>28</v>
      </c>
      <c r="B28" s="62">
        <v>43929</v>
      </c>
      <c r="C28" s="50" t="s">
        <v>29</v>
      </c>
      <c r="D28" s="60"/>
      <c r="E28" s="65">
        <v>159890</v>
      </c>
      <c r="F28" s="64">
        <f t="shared" si="0"/>
        <v>942485.1100000008</v>
      </c>
      <c r="I28" s="75"/>
    </row>
    <row r="29" spans="1:9">
      <c r="A29" s="20" t="s">
        <v>30</v>
      </c>
      <c r="B29" s="62">
        <v>44143</v>
      </c>
      <c r="C29" s="50" t="s">
        <v>31</v>
      </c>
      <c r="D29" s="60"/>
      <c r="E29" s="65">
        <v>50246.38</v>
      </c>
      <c r="F29" s="64">
        <f t="shared" si="0"/>
        <v>892238.7300000008</v>
      </c>
    </row>
    <row r="30" spans="1:9" ht="14.25">
      <c r="A30" s="20" t="s">
        <v>32</v>
      </c>
      <c r="B30" s="62">
        <v>44143</v>
      </c>
      <c r="C30" s="50" t="s">
        <v>35</v>
      </c>
      <c r="D30" s="60"/>
      <c r="E30" s="65">
        <v>31008.59</v>
      </c>
      <c r="F30" s="64">
        <f t="shared" si="0"/>
        <v>861230.14000000083</v>
      </c>
      <c r="I30" s="76"/>
    </row>
    <row r="31" spans="1:9">
      <c r="A31" s="20" t="s">
        <v>33</v>
      </c>
      <c r="B31" s="62">
        <v>44143</v>
      </c>
      <c r="C31" s="50" t="s">
        <v>34</v>
      </c>
      <c r="D31" s="60"/>
      <c r="E31" s="60">
        <v>42126</v>
      </c>
      <c r="F31" s="64">
        <f>F30-E31</f>
        <v>819104.14000000083</v>
      </c>
    </row>
    <row r="32" spans="1:9" ht="14.25">
      <c r="A32" s="20" t="s">
        <v>36</v>
      </c>
      <c r="B32" s="62">
        <v>44143</v>
      </c>
      <c r="C32" s="50" t="s">
        <v>37</v>
      </c>
      <c r="D32" s="60"/>
      <c r="E32" s="65">
        <v>8996</v>
      </c>
      <c r="F32" s="64">
        <f>F31-E32</f>
        <v>810108.14000000083</v>
      </c>
      <c r="I32" s="76"/>
    </row>
    <row r="33" spans="1:9">
      <c r="A33" s="20" t="s">
        <v>38</v>
      </c>
      <c r="B33" s="62">
        <v>44143</v>
      </c>
      <c r="C33" s="50" t="s">
        <v>39</v>
      </c>
      <c r="D33" s="60"/>
      <c r="E33" s="65">
        <v>8595</v>
      </c>
      <c r="F33" s="64">
        <f>F32-E33</f>
        <v>801513.14000000083</v>
      </c>
    </row>
    <row r="34" spans="1:9">
      <c r="A34" s="58">
        <v>0</v>
      </c>
      <c r="B34" s="62"/>
      <c r="C34" s="69" t="s">
        <v>50</v>
      </c>
      <c r="D34" s="65">
        <v>4366857</v>
      </c>
      <c r="E34" s="65"/>
      <c r="F34" s="64">
        <f>F33+D34</f>
        <v>5168370.1400000006</v>
      </c>
    </row>
    <row r="35" spans="1:9" ht="14.25">
      <c r="A35" s="20" t="s">
        <v>42</v>
      </c>
      <c r="B35" s="62" t="s">
        <v>43</v>
      </c>
      <c r="C35" s="50" t="s">
        <v>57</v>
      </c>
      <c r="D35" s="60"/>
      <c r="E35" s="65">
        <v>3208005.42</v>
      </c>
      <c r="F35" s="64">
        <f t="shared" ref="F35:F40" si="1">F34-E35</f>
        <v>1960364.7200000007</v>
      </c>
      <c r="H35" s="77"/>
      <c r="I35" s="77"/>
    </row>
    <row r="36" spans="1:9">
      <c r="A36" s="20" t="s">
        <v>44</v>
      </c>
      <c r="B36" s="62" t="s">
        <v>43</v>
      </c>
      <c r="C36" s="50" t="s">
        <v>58</v>
      </c>
      <c r="D36" s="60"/>
      <c r="E36" s="65">
        <v>11529</v>
      </c>
      <c r="F36" s="64">
        <f t="shared" si="1"/>
        <v>1948835.7200000007</v>
      </c>
    </row>
    <row r="37" spans="1:9">
      <c r="A37" s="20" t="s">
        <v>45</v>
      </c>
      <c r="B37" s="62" t="s">
        <v>43</v>
      </c>
      <c r="C37" s="50" t="s">
        <v>59</v>
      </c>
      <c r="D37" s="60"/>
      <c r="E37" s="65">
        <v>78300</v>
      </c>
      <c r="F37" s="64">
        <f t="shared" si="1"/>
        <v>1870535.7200000007</v>
      </c>
    </row>
    <row r="38" spans="1:9" ht="14.25">
      <c r="A38" s="20" t="s">
        <v>46</v>
      </c>
      <c r="B38" s="62" t="s">
        <v>43</v>
      </c>
      <c r="C38" s="50" t="s">
        <v>60</v>
      </c>
      <c r="D38" s="60"/>
      <c r="E38" s="65">
        <v>116731.13</v>
      </c>
      <c r="F38" s="64">
        <f t="shared" si="1"/>
        <v>1753804.5900000008</v>
      </c>
      <c r="H38" s="77"/>
    </row>
    <row r="39" spans="1:9">
      <c r="A39" s="20" t="s">
        <v>47</v>
      </c>
      <c r="B39" s="62" t="s">
        <v>43</v>
      </c>
      <c r="C39" s="50" t="s">
        <v>61</v>
      </c>
      <c r="D39" s="60"/>
      <c r="E39" s="65">
        <v>67047.86</v>
      </c>
      <c r="F39" s="64">
        <f t="shared" si="1"/>
        <v>1686756.7300000007</v>
      </c>
    </row>
    <row r="40" spans="1:9">
      <c r="A40" s="12" t="s">
        <v>49</v>
      </c>
      <c r="B40" s="62" t="s">
        <v>43</v>
      </c>
      <c r="C40" s="50" t="s">
        <v>48</v>
      </c>
      <c r="D40" s="60"/>
      <c r="E40" s="60">
        <v>3500</v>
      </c>
      <c r="F40" s="64">
        <f t="shared" si="1"/>
        <v>1683256.7300000007</v>
      </c>
    </row>
    <row r="41" spans="1:9">
      <c r="A41" s="12" t="s">
        <v>51</v>
      </c>
      <c r="B41" s="62" t="s">
        <v>52</v>
      </c>
      <c r="C41" s="50" t="s">
        <v>55</v>
      </c>
      <c r="D41" s="60"/>
      <c r="E41" s="60">
        <v>203775.67</v>
      </c>
      <c r="F41" s="79">
        <f>F40-E41</f>
        <v>1479481.0600000008</v>
      </c>
    </row>
    <row r="42" spans="1:9">
      <c r="A42" s="58">
        <v>0</v>
      </c>
      <c r="B42" s="62" t="s">
        <v>69</v>
      </c>
      <c r="C42" s="69" t="s">
        <v>50</v>
      </c>
      <c r="D42" s="60">
        <v>160064</v>
      </c>
      <c r="E42" s="60"/>
      <c r="F42" s="79">
        <f>F41+D42</f>
        <v>1639545.0600000008</v>
      </c>
    </row>
    <row r="43" spans="1:9">
      <c r="A43" s="20" t="s">
        <v>53</v>
      </c>
      <c r="B43" s="62" t="s">
        <v>54</v>
      </c>
      <c r="C43" s="50" t="s">
        <v>56</v>
      </c>
      <c r="D43" s="60"/>
      <c r="E43" s="65">
        <v>2191.3200000000002</v>
      </c>
      <c r="F43" s="79">
        <f>F42-E43</f>
        <v>1637353.7400000007</v>
      </c>
    </row>
    <row r="44" spans="1:9">
      <c r="A44" s="20" t="s">
        <v>62</v>
      </c>
      <c r="B44" s="36" t="s">
        <v>63</v>
      </c>
      <c r="C44" s="50" t="s">
        <v>64</v>
      </c>
      <c r="D44" s="60"/>
      <c r="E44" s="65">
        <v>173182.8</v>
      </c>
      <c r="F44" s="46">
        <f>F43-E44</f>
        <v>1464170.9400000006</v>
      </c>
    </row>
    <row r="45" spans="1:9">
      <c r="A45" s="12" t="s">
        <v>65</v>
      </c>
      <c r="B45" s="62" t="s">
        <v>40</v>
      </c>
      <c r="C45" s="50" t="s">
        <v>66</v>
      </c>
      <c r="D45" s="60"/>
      <c r="E45" s="60">
        <v>3850</v>
      </c>
      <c r="F45" s="59">
        <f>F44-E45</f>
        <v>1460320.9400000006</v>
      </c>
    </row>
    <row r="46" spans="1:9">
      <c r="A46" s="12" t="s">
        <v>67</v>
      </c>
      <c r="B46" s="62" t="s">
        <v>40</v>
      </c>
      <c r="C46" s="50" t="s">
        <v>68</v>
      </c>
      <c r="D46" s="45"/>
      <c r="E46" s="65">
        <v>346.5</v>
      </c>
      <c r="F46" s="59">
        <f>F45-E46</f>
        <v>1459974.4400000006</v>
      </c>
    </row>
    <row r="47" spans="1:9">
      <c r="A47" s="20"/>
      <c r="B47" s="36"/>
      <c r="C47" s="50"/>
      <c r="D47" s="65"/>
      <c r="E47" s="65"/>
      <c r="F47" s="59"/>
    </row>
    <row r="48" spans="1:9">
      <c r="A48" s="12"/>
      <c r="B48" s="36"/>
      <c r="C48" s="50"/>
      <c r="D48" s="60"/>
      <c r="E48" s="65"/>
      <c r="F48" s="59"/>
    </row>
    <row r="49" spans="1:12">
      <c r="A49" s="12"/>
      <c r="B49" s="36"/>
      <c r="C49" s="50"/>
      <c r="D49" s="65"/>
      <c r="E49" s="65"/>
      <c r="F49" s="59"/>
    </row>
    <row r="50" spans="1:12" ht="14.25">
      <c r="A50" s="20"/>
      <c r="B50" s="36"/>
      <c r="C50" s="50"/>
      <c r="D50" s="65"/>
      <c r="E50" s="60"/>
      <c r="F50" s="59"/>
      <c r="H50" s="76"/>
      <c r="I50" s="70"/>
      <c r="J50" s="66"/>
      <c r="K50" s="70"/>
      <c r="L50" s="70"/>
    </row>
    <row r="51" spans="1:12">
      <c r="A51" s="20"/>
      <c r="B51" s="36"/>
      <c r="C51" s="50"/>
      <c r="D51" s="60"/>
      <c r="E51" s="60"/>
      <c r="F51" s="59"/>
      <c r="H51" s="67"/>
      <c r="I51" s="67"/>
      <c r="J51" s="71"/>
      <c r="K51" s="67"/>
      <c r="L51" s="67"/>
    </row>
    <row r="52" spans="1:12">
      <c r="A52" s="20"/>
      <c r="B52" s="36"/>
      <c r="C52" s="50"/>
      <c r="D52" s="45"/>
      <c r="E52" s="60"/>
      <c r="F52" s="59"/>
      <c r="H52" s="67"/>
      <c r="I52" s="67"/>
      <c r="J52" s="72"/>
      <c r="K52" s="67"/>
      <c r="L52" s="67"/>
    </row>
    <row r="53" spans="1:12">
      <c r="A53" s="20"/>
      <c r="B53" s="36"/>
      <c r="C53" s="50"/>
      <c r="D53" s="65"/>
      <c r="E53" s="60"/>
      <c r="F53" s="59"/>
    </row>
    <row r="54" spans="1:12" ht="13.5" thickBot="1">
      <c r="A54" s="54"/>
      <c r="B54" s="55"/>
      <c r="C54" s="56"/>
      <c r="D54" s="78"/>
      <c r="E54" s="74"/>
      <c r="F54" s="73"/>
    </row>
    <row r="55" spans="1:12" ht="15.75" thickBot="1">
      <c r="A55" s="35"/>
      <c r="B55" s="32" t="s">
        <v>17</v>
      </c>
      <c r="C55" s="32"/>
      <c r="D55" s="33">
        <f>SUM(D34:D54)</f>
        <v>4526921</v>
      </c>
      <c r="E55" s="33">
        <f>SUM(E24:E54)</f>
        <v>4504257.47</v>
      </c>
      <c r="F55" s="34"/>
    </row>
    <row r="56" spans="1:12" ht="16.5" thickBot="1">
      <c r="A56" s="84"/>
      <c r="B56" s="84"/>
      <c r="C56" s="19" t="s">
        <v>18</v>
      </c>
      <c r="D56" s="2"/>
      <c r="E56" s="37"/>
      <c r="F56" s="27">
        <f>F46</f>
        <v>1459974.4400000006</v>
      </c>
    </row>
    <row r="57" spans="1:12" ht="13.5" thickTop="1">
      <c r="A57" s="85"/>
      <c r="B57" s="85"/>
      <c r="C57" s="85"/>
      <c r="D57" s="85"/>
      <c r="E57" s="85"/>
      <c r="F57" s="9"/>
    </row>
    <row r="58" spans="1:12">
      <c r="A58" s="85"/>
      <c r="B58" s="85"/>
      <c r="C58" s="85"/>
      <c r="D58" s="85"/>
      <c r="E58" s="85"/>
      <c r="F58" s="9"/>
    </row>
    <row r="59" spans="1:12">
      <c r="A59" s="85"/>
      <c r="B59" s="85"/>
      <c r="C59" s="85"/>
      <c r="D59" s="85"/>
      <c r="E59" s="85"/>
      <c r="F59" s="9"/>
    </row>
    <row r="60" spans="1:12" ht="15.75">
      <c r="A60" s="18"/>
      <c r="B60" s="18"/>
      <c r="C60" s="18"/>
      <c r="D60" s="18"/>
      <c r="E60" s="18"/>
      <c r="F60" s="9"/>
    </row>
    <row r="61" spans="1:12" ht="15.75">
      <c r="A61" s="18"/>
      <c r="B61" s="18"/>
      <c r="C61" s="18"/>
      <c r="D61" s="18"/>
      <c r="E61" s="18"/>
      <c r="F61" s="9"/>
    </row>
    <row r="62" spans="1:12" ht="15.75">
      <c r="A62" s="18"/>
      <c r="B62" s="18"/>
      <c r="C62" s="18"/>
      <c r="D62" s="18"/>
      <c r="E62" s="18"/>
      <c r="F62" s="9"/>
    </row>
    <row r="63" spans="1:12" ht="15.75">
      <c r="A63" s="18"/>
      <c r="B63" s="18"/>
      <c r="C63" s="18"/>
      <c r="D63" s="18"/>
      <c r="E63" s="18"/>
      <c r="F63" s="9"/>
    </row>
    <row r="64" spans="1:12" ht="15.75">
      <c r="A64" s="18"/>
      <c r="B64" s="18"/>
      <c r="C64" s="18"/>
      <c r="D64" s="18"/>
      <c r="E64" s="18"/>
      <c r="F64" s="9"/>
    </row>
    <row r="65" spans="1:6" ht="15.75">
      <c r="A65" s="18"/>
      <c r="B65" s="18"/>
      <c r="C65" s="18"/>
      <c r="D65" s="18"/>
      <c r="E65" s="18"/>
      <c r="F65" s="9"/>
    </row>
    <row r="66" spans="1:6" ht="15.75">
      <c r="A66" s="18"/>
      <c r="B66" s="18"/>
      <c r="C66" s="18"/>
      <c r="D66" s="18"/>
      <c r="E66" s="18"/>
      <c r="F66" s="9"/>
    </row>
    <row r="67" spans="1:6" ht="15.75">
      <c r="A67" s="52"/>
      <c r="B67" s="52"/>
      <c r="C67" s="52"/>
      <c r="D67" s="52"/>
      <c r="E67" s="52"/>
      <c r="F67" s="9"/>
    </row>
    <row r="75" spans="1:6">
      <c r="C75" s="61"/>
    </row>
    <row r="76" spans="1:6">
      <c r="C76" s="1"/>
    </row>
    <row r="77" spans="1:6">
      <c r="C77" s="1"/>
    </row>
    <row r="78" spans="1:6">
      <c r="C78" s="1"/>
    </row>
    <row r="79" spans="1:6">
      <c r="C79" s="1"/>
    </row>
    <row r="80" spans="1:6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67"/>
    </row>
    <row r="85" spans="3:3">
      <c r="C85" s="67"/>
    </row>
    <row r="86" spans="3:3">
      <c r="C86" s="67"/>
    </row>
    <row r="87" spans="3:3">
      <c r="C87" s="67"/>
    </row>
    <row r="88" spans="3:3">
      <c r="C88" s="67"/>
    </row>
    <row r="89" spans="3:3">
      <c r="C89" s="67"/>
    </row>
    <row r="90" spans="3:3">
      <c r="C90" s="67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68"/>
    </row>
    <row r="96" spans="3:3">
      <c r="C96" s="1"/>
    </row>
    <row r="97" spans="3:3">
      <c r="C97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67"/>
    </row>
  </sheetData>
  <mergeCells count="14">
    <mergeCell ref="C19:E19"/>
    <mergeCell ref="C4:E4"/>
    <mergeCell ref="A14:B14"/>
    <mergeCell ref="A56:B56"/>
    <mergeCell ref="A57:E59"/>
    <mergeCell ref="A17:D17"/>
    <mergeCell ref="E17:F17"/>
    <mergeCell ref="A18:D18"/>
    <mergeCell ref="E18:F18"/>
    <mergeCell ref="A1:D1"/>
    <mergeCell ref="E1:F1"/>
    <mergeCell ref="A2:D2"/>
    <mergeCell ref="E2:F2"/>
    <mergeCell ref="C3:F3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2020-09-02T13:58:48Z</cp:lastPrinted>
  <dcterms:created xsi:type="dcterms:W3CDTF">2008-09-18T14:46:52Z</dcterms:created>
  <dcterms:modified xsi:type="dcterms:W3CDTF">2020-09-02T14:10:16Z</dcterms:modified>
</cp:coreProperties>
</file>