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snparencia noviembre/"/>
    </mc:Choice>
  </mc:AlternateContent>
  <xr:revisionPtr revIDLastSave="0" documentId="8_{D28CAED1-CC56-466D-80F0-E62E5B370D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8" i="1"/>
  <c r="D20" i="1"/>
  <c r="J20" i="1"/>
  <c r="I20" i="1"/>
  <c r="H20" i="1"/>
  <c r="G20" i="1" l="1"/>
</calcChain>
</file>

<file path=xl/sharedStrings.xml><?xml version="1.0" encoding="utf-8"?>
<sst xmlns="http://schemas.openxmlformats.org/spreadsheetml/2006/main" count="71" uniqueCount="47">
  <si>
    <t>Consejo Nacional De Población y Familia</t>
  </si>
  <si>
    <t>Dirección Aministrativa y Financiera</t>
  </si>
  <si>
    <t>FACT. NUM. Comprobante Fiscal</t>
  </si>
  <si>
    <t>PROVEEDOR</t>
  </si>
  <si>
    <t>CONCEPTO</t>
  </si>
  <si>
    <t>FACTURA</t>
  </si>
  <si>
    <t>MONTO PENDIENTE</t>
  </si>
  <si>
    <t>MONTO</t>
  </si>
  <si>
    <t xml:space="preserve">FECHA </t>
  </si>
  <si>
    <t>FECHA DE VENCIMIENTO</t>
  </si>
  <si>
    <t>0-30 días</t>
  </si>
  <si>
    <t>31-60 días</t>
  </si>
  <si>
    <t>61-90 días</t>
  </si>
  <si>
    <t>91-Más días</t>
  </si>
  <si>
    <t>Estado</t>
  </si>
  <si>
    <t>Completado</t>
  </si>
  <si>
    <t>Lcda. Nancy Bernabel</t>
  </si>
  <si>
    <t>E450000022396</t>
  </si>
  <si>
    <t>Compañía Dominicana De telefonos.S,A</t>
  </si>
  <si>
    <t>Internet Movil</t>
  </si>
  <si>
    <t>B1500000008</t>
  </si>
  <si>
    <t>Varo Vision</t>
  </si>
  <si>
    <t>Publicidad</t>
  </si>
  <si>
    <t>B1500000914</t>
  </si>
  <si>
    <t>Kelnet Computer, SAL</t>
  </si>
  <si>
    <t>Bulto de Computadora negro Dell -Bulto Para Notebook Dell 14",Tipo Maletin</t>
  </si>
  <si>
    <t>B15000000155</t>
  </si>
  <si>
    <t>SercodiSRL</t>
  </si>
  <si>
    <t>Botellitas De Agua 20/16.90oz Marca Agua Cristal</t>
  </si>
  <si>
    <t>B1500000156</t>
  </si>
  <si>
    <t>B1500013515</t>
  </si>
  <si>
    <t>Tomas Gómez Checo</t>
  </si>
  <si>
    <t>Lavado de vehículo</t>
  </si>
  <si>
    <t>B1500000159</t>
  </si>
  <si>
    <t>Botellitas De Agua 20/16.90oz Marca Agua Cristal Y llenado de botellones</t>
  </si>
  <si>
    <t>Relación de Pago a suplidores Noviembre 2023</t>
  </si>
  <si>
    <t>B1500010698</t>
  </si>
  <si>
    <t>31/212/204</t>
  </si>
  <si>
    <t>B1500010756</t>
  </si>
  <si>
    <t>B1500010596</t>
  </si>
  <si>
    <t>B1500010780</t>
  </si>
  <si>
    <t>B1500010647</t>
  </si>
  <si>
    <t>Tecnica de compra</t>
  </si>
  <si>
    <t>Directora Administrativa</t>
  </si>
  <si>
    <t>Licda Diana Elizabeth Santana Tavarez</t>
  </si>
  <si>
    <t>Emelinda Cuevas U.</t>
  </si>
  <si>
    <t>Enc. División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</si>
</sst>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1" applyFont="1" applyFill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14" fontId="6" fillId="5" borderId="7" xfId="1" applyNumberFormat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4" fontId="8" fillId="2" borderId="11" xfId="1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65" fontId="10" fillId="2" borderId="11" xfId="0" applyNumberFormat="1" applyFont="1" applyFill="1" applyBorder="1" applyAlignment="1">
      <alignment horizontal="center" vertical="center"/>
    </xf>
    <xf numFmtId="43" fontId="12" fillId="2" borderId="11" xfId="2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wrapText="1"/>
    </xf>
    <xf numFmtId="14" fontId="4" fillId="2" borderId="11" xfId="1" applyNumberFormat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14" fontId="4" fillId="2" borderId="0" xfId="1" applyNumberFormat="1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2" borderId="0" xfId="0" applyFill="1"/>
    <xf numFmtId="0" fontId="2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3" fontId="10" fillId="2" borderId="11" xfId="2" applyFont="1" applyFill="1" applyBorder="1" applyAlignment="1">
      <alignment vertical="center"/>
    </xf>
    <xf numFmtId="43" fontId="6" fillId="4" borderId="12" xfId="2" applyFont="1" applyFill="1" applyBorder="1" applyAlignment="1">
      <alignment horizontal="center" vertical="center" wrapText="1"/>
    </xf>
    <xf numFmtId="43" fontId="13" fillId="4" borderId="12" xfId="2" applyFont="1" applyFill="1" applyBorder="1"/>
    <xf numFmtId="43" fontId="6" fillId="4" borderId="12" xfId="2" applyFont="1" applyFill="1" applyBorder="1" applyAlignment="1">
      <alignment horizontal="center" wrapText="1"/>
    </xf>
    <xf numFmtId="43" fontId="6" fillId="4" borderId="12" xfId="2" applyFont="1" applyFill="1" applyBorder="1" applyAlignment="1">
      <alignment horizontal="right" vertical="center" wrapText="1"/>
    </xf>
    <xf numFmtId="43" fontId="6" fillId="4" borderId="13" xfId="2" applyFont="1" applyFill="1" applyBorder="1" applyAlignment="1">
      <alignment vertical="center" wrapText="1"/>
    </xf>
    <xf numFmtId="43" fontId="6" fillId="4" borderId="14" xfId="2" applyFont="1" applyFill="1" applyBorder="1" applyAlignment="1">
      <alignment wrapText="1"/>
    </xf>
    <xf numFmtId="43" fontId="13" fillId="4" borderId="15" xfId="2" applyFont="1" applyFill="1" applyBorder="1" applyAlignment="1">
      <alignment wrapText="1"/>
    </xf>
    <xf numFmtId="0" fontId="10" fillId="2" borderId="11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 vertical="center" indent="1"/>
    </xf>
    <xf numFmtId="0" fontId="18" fillId="2" borderId="16" xfId="0" applyFont="1" applyFill="1" applyBorder="1" applyAlignment="1">
      <alignment horizontal="left" vertical="center" indent="1"/>
    </xf>
    <xf numFmtId="0" fontId="18" fillId="2" borderId="16" xfId="0" applyFont="1" applyFill="1" applyBorder="1" applyAlignment="1">
      <alignment horizontal="left" vertical="center" wrapText="1" indent="1"/>
    </xf>
    <xf numFmtId="43" fontId="7" fillId="2" borderId="16" xfId="2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horizontal="center" vertical="center"/>
    </xf>
    <xf numFmtId="43" fontId="7" fillId="2" borderId="17" xfId="2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14" fontId="6" fillId="5" borderId="0" xfId="1" applyNumberFormat="1" applyFont="1" applyFill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left" vertical="center" wrapText="1" indent="1"/>
    </xf>
    <xf numFmtId="0" fontId="20" fillId="6" borderId="18" xfId="0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wrapText="1"/>
    </xf>
    <xf numFmtId="164" fontId="4" fillId="2" borderId="11" xfId="3" applyFont="1" applyFill="1" applyBorder="1" applyAlignment="1">
      <alignment horizontal="center" wrapText="1"/>
    </xf>
    <xf numFmtId="43" fontId="7" fillId="2" borderId="16" xfId="2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11" fillId="0" borderId="0" xfId="0" applyFont="1"/>
    <xf numFmtId="0" fontId="9" fillId="2" borderId="11" xfId="1" applyFont="1" applyFill="1" applyBorder="1" applyAlignment="1">
      <alignment wrapText="1"/>
    </xf>
  </cellXfs>
  <cellStyles count="4">
    <cellStyle name="Millares" xfId="3" builtinId="3"/>
    <cellStyle name="Millares 6" xfId="2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295275</xdr:colOff>
      <xdr:row>2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000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21</xdr:row>
      <xdr:rowOff>9525</xdr:rowOff>
    </xdr:from>
    <xdr:to>
      <xdr:col>7</xdr:col>
      <xdr:colOff>542927</xdr:colOff>
      <xdr:row>24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7334250" y="3000375"/>
          <a:ext cx="2057402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180972</xdr:colOff>
      <xdr:row>20</xdr:row>
      <xdr:rowOff>142876</xdr:rowOff>
    </xdr:from>
    <xdr:to>
      <xdr:col>1</xdr:col>
      <xdr:colOff>1847849</xdr:colOff>
      <xdr:row>25</xdr:row>
      <xdr:rowOff>66676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 flipV="1">
          <a:off x="1466847" y="5019676"/>
          <a:ext cx="1666877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20</xdr:row>
      <xdr:rowOff>95250</xdr:rowOff>
    </xdr:from>
    <xdr:to>
      <xdr:col>9</xdr:col>
      <xdr:colOff>200025</xdr:colOff>
      <xdr:row>24</xdr:row>
      <xdr:rowOff>190306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8934450" y="4972050"/>
          <a:ext cx="1438275" cy="857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20</xdr:row>
      <xdr:rowOff>180975</xdr:rowOff>
    </xdr:from>
    <xdr:to>
      <xdr:col>2</xdr:col>
      <xdr:colOff>1744998</xdr:colOff>
      <xdr:row>24</xdr:row>
      <xdr:rowOff>95251</xdr:rowOff>
    </xdr:to>
    <xdr:pic>
      <xdr:nvPicPr>
        <xdr:cNvPr id="7" name="0 Imagen" descr="Firma andrea 00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19500" y="5057775"/>
          <a:ext cx="1354473" cy="67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19" workbookViewId="0">
      <selection activeCell="K18" sqref="K18"/>
    </sheetView>
  </sheetViews>
  <sheetFormatPr baseColWidth="10" defaultColWidth="11.42578125" defaultRowHeight="15" x14ac:dyDescent="0.25"/>
  <cols>
    <col min="1" max="1" width="19.28515625" customWidth="1"/>
    <col min="2" max="2" width="29.140625" customWidth="1"/>
    <col min="3" max="3" width="33.85546875" customWidth="1"/>
    <col min="4" max="4" width="13" customWidth="1"/>
    <col min="5" max="5" width="11" customWidth="1"/>
    <col min="6" max="6" width="14.28515625" customWidth="1"/>
    <col min="8" max="8" width="10.140625" customWidth="1"/>
    <col min="9" max="9" width="10.42578125" customWidth="1"/>
    <col min="11" max="11" width="11" customWidth="1"/>
  </cols>
  <sheetData>
    <row r="1" spans="1:11" ht="18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9.5" customHeight="1" thickBot="1" x14ac:dyDescent="0.3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 thickBot="1" x14ac:dyDescent="0.3">
      <c r="A4" s="58" t="s">
        <v>2</v>
      </c>
      <c r="B4" s="58" t="s">
        <v>3</v>
      </c>
      <c r="C4" s="58" t="s">
        <v>4</v>
      </c>
      <c r="D4" s="60" t="s">
        <v>5</v>
      </c>
      <c r="E4" s="61"/>
      <c r="F4" s="62"/>
      <c r="G4" s="60" t="s">
        <v>6</v>
      </c>
      <c r="H4" s="61"/>
      <c r="I4" s="61"/>
      <c r="J4" s="61"/>
      <c r="K4" s="62"/>
    </row>
    <row r="5" spans="1:11" ht="25.5" x14ac:dyDescent="0.25">
      <c r="A5" s="59"/>
      <c r="B5" s="59"/>
      <c r="C5" s="59"/>
      <c r="D5" s="3" t="s">
        <v>7</v>
      </c>
      <c r="E5" s="4" t="s">
        <v>8</v>
      </c>
      <c r="F5" s="4" t="s">
        <v>9</v>
      </c>
      <c r="G5" s="2" t="s">
        <v>10</v>
      </c>
      <c r="H5" s="2" t="s">
        <v>11</v>
      </c>
      <c r="I5" s="5" t="s">
        <v>12</v>
      </c>
      <c r="J5" s="6" t="s">
        <v>13</v>
      </c>
      <c r="K5" s="7" t="s">
        <v>14</v>
      </c>
    </row>
    <row r="6" spans="1:11" x14ac:dyDescent="0.25">
      <c r="A6" s="42"/>
      <c r="B6" s="42"/>
      <c r="C6" s="42"/>
      <c r="D6" s="43"/>
      <c r="E6" s="43"/>
      <c r="F6" s="43"/>
      <c r="G6" s="42"/>
      <c r="H6" s="42"/>
      <c r="I6" s="42"/>
      <c r="J6" s="42"/>
      <c r="K6" s="44"/>
    </row>
    <row r="7" spans="1:11" x14ac:dyDescent="0.25">
      <c r="A7" s="42"/>
      <c r="B7" s="42"/>
      <c r="C7" s="42"/>
      <c r="D7" s="43"/>
      <c r="E7" s="43"/>
      <c r="F7" s="43"/>
      <c r="G7" s="42"/>
      <c r="H7" s="42"/>
      <c r="I7" s="42"/>
      <c r="J7" s="42"/>
      <c r="K7" s="44"/>
    </row>
    <row r="8" spans="1:11" x14ac:dyDescent="0.25">
      <c r="A8" s="45" t="s">
        <v>17</v>
      </c>
      <c r="B8" s="33" t="s">
        <v>18</v>
      </c>
      <c r="C8" s="46" t="s">
        <v>19</v>
      </c>
      <c r="D8" s="36">
        <v>3237</v>
      </c>
      <c r="E8" s="37">
        <v>45196</v>
      </c>
      <c r="F8" s="37">
        <v>45291</v>
      </c>
      <c r="G8" s="38">
        <f>+D8</f>
        <v>3237</v>
      </c>
      <c r="H8" s="41"/>
      <c r="I8" s="8"/>
      <c r="J8" s="8"/>
      <c r="K8" s="9" t="s">
        <v>15</v>
      </c>
    </row>
    <row r="9" spans="1:11" x14ac:dyDescent="0.25">
      <c r="A9" s="45" t="s">
        <v>20</v>
      </c>
      <c r="B9" s="33" t="s">
        <v>21</v>
      </c>
      <c r="C9" s="46" t="s">
        <v>22</v>
      </c>
      <c r="D9" s="36">
        <v>46396.42</v>
      </c>
      <c r="E9" s="37">
        <v>45219</v>
      </c>
      <c r="F9" s="37">
        <v>45291</v>
      </c>
      <c r="G9" s="38">
        <f t="shared" ref="G9:G19" si="0">+D9</f>
        <v>46396.42</v>
      </c>
      <c r="H9" s="41"/>
      <c r="I9" s="8"/>
      <c r="J9" s="8"/>
      <c r="K9" s="9" t="s">
        <v>15</v>
      </c>
    </row>
    <row r="10" spans="1:11" ht="38.25" x14ac:dyDescent="0.25">
      <c r="A10" s="33" t="s">
        <v>23</v>
      </c>
      <c r="B10" s="33" t="s">
        <v>24</v>
      </c>
      <c r="C10" s="46" t="s">
        <v>25</v>
      </c>
      <c r="D10" s="36">
        <v>4277.13</v>
      </c>
      <c r="E10" s="37">
        <v>45103</v>
      </c>
      <c r="F10" s="37">
        <v>45291</v>
      </c>
      <c r="G10" s="38">
        <f t="shared" si="0"/>
        <v>4277.13</v>
      </c>
      <c r="H10" s="41"/>
      <c r="I10" s="8"/>
      <c r="J10" s="8"/>
      <c r="K10" s="9" t="s">
        <v>15</v>
      </c>
    </row>
    <row r="11" spans="1:11" ht="25.5" x14ac:dyDescent="0.25">
      <c r="A11" s="33" t="s">
        <v>26</v>
      </c>
      <c r="B11" s="33" t="s">
        <v>27</v>
      </c>
      <c r="C11" s="52" t="s">
        <v>28</v>
      </c>
      <c r="D11" s="36">
        <v>9187.5</v>
      </c>
      <c r="E11" s="37">
        <v>45211</v>
      </c>
      <c r="F11" s="37">
        <v>45291</v>
      </c>
      <c r="G11" s="38">
        <f t="shared" si="0"/>
        <v>9187.5</v>
      </c>
      <c r="H11" s="41"/>
      <c r="I11" s="8"/>
      <c r="J11" s="8"/>
      <c r="K11" s="9" t="s">
        <v>15</v>
      </c>
    </row>
    <row r="12" spans="1:11" ht="25.5" x14ac:dyDescent="0.25">
      <c r="A12" s="33" t="s">
        <v>29</v>
      </c>
      <c r="B12" s="33" t="s">
        <v>27</v>
      </c>
      <c r="C12" s="47" t="s">
        <v>28</v>
      </c>
      <c r="D12" s="36">
        <v>14403</v>
      </c>
      <c r="E12" s="37">
        <v>45223</v>
      </c>
      <c r="F12" s="37">
        <v>45291</v>
      </c>
      <c r="G12" s="38">
        <f t="shared" si="0"/>
        <v>14403</v>
      </c>
      <c r="H12" s="41"/>
      <c r="I12" s="8"/>
      <c r="J12" s="8"/>
      <c r="K12" s="9" t="s">
        <v>15</v>
      </c>
    </row>
    <row r="13" spans="1:11" x14ac:dyDescent="0.25">
      <c r="A13" s="33" t="s">
        <v>30</v>
      </c>
      <c r="B13" s="33" t="s">
        <v>31</v>
      </c>
      <c r="C13" s="46" t="s">
        <v>32</v>
      </c>
      <c r="D13" s="51">
        <v>5899.95</v>
      </c>
      <c r="E13" s="37">
        <v>45239</v>
      </c>
      <c r="F13" s="37">
        <v>45291</v>
      </c>
      <c r="G13" s="38">
        <f t="shared" si="0"/>
        <v>5899.95</v>
      </c>
      <c r="H13" s="41"/>
      <c r="I13" s="8"/>
      <c r="J13" s="8"/>
      <c r="K13" s="9" t="s">
        <v>15</v>
      </c>
    </row>
    <row r="14" spans="1:11" ht="30.75" customHeight="1" x14ac:dyDescent="0.25">
      <c r="A14" s="33" t="s">
        <v>33</v>
      </c>
      <c r="B14" s="34" t="s">
        <v>27</v>
      </c>
      <c r="C14" s="35" t="s">
        <v>34</v>
      </c>
      <c r="D14" s="36">
        <v>4002.75</v>
      </c>
      <c r="E14" s="37">
        <v>45257</v>
      </c>
      <c r="F14" s="37">
        <v>45291</v>
      </c>
      <c r="G14" s="38">
        <f t="shared" si="0"/>
        <v>4002.75</v>
      </c>
      <c r="H14" s="48"/>
      <c r="I14" s="8"/>
      <c r="J14" s="8"/>
      <c r="K14" s="9" t="s">
        <v>15</v>
      </c>
    </row>
    <row r="15" spans="1:11" x14ac:dyDescent="0.25">
      <c r="A15" s="31" t="s">
        <v>36</v>
      </c>
      <c r="B15" s="33" t="s">
        <v>31</v>
      </c>
      <c r="C15" s="46" t="s">
        <v>32</v>
      </c>
      <c r="D15" s="23">
        <v>1999.96</v>
      </c>
      <c r="E15" s="10">
        <v>45111</v>
      </c>
      <c r="F15" s="10" t="s">
        <v>37</v>
      </c>
      <c r="G15" s="38">
        <f t="shared" si="0"/>
        <v>1999.96</v>
      </c>
      <c r="H15" s="11"/>
      <c r="I15" s="8"/>
      <c r="J15" s="8"/>
      <c r="K15" s="9" t="s">
        <v>15</v>
      </c>
    </row>
    <row r="16" spans="1:11" x14ac:dyDescent="0.25">
      <c r="A16" s="31" t="s">
        <v>38</v>
      </c>
      <c r="B16" s="33" t="s">
        <v>31</v>
      </c>
      <c r="C16" s="46" t="s">
        <v>32</v>
      </c>
      <c r="D16" s="23">
        <v>2899.95</v>
      </c>
      <c r="E16" s="10">
        <v>45145</v>
      </c>
      <c r="F16" s="10">
        <v>45657</v>
      </c>
      <c r="G16" s="38">
        <f t="shared" si="0"/>
        <v>2899.95</v>
      </c>
      <c r="H16" s="11"/>
      <c r="I16" s="8"/>
      <c r="J16" s="8"/>
      <c r="K16" s="9" t="s">
        <v>15</v>
      </c>
    </row>
    <row r="17" spans="1:12" x14ac:dyDescent="0.25">
      <c r="A17" s="31" t="s">
        <v>39</v>
      </c>
      <c r="B17" s="33" t="s">
        <v>31</v>
      </c>
      <c r="C17" s="46" t="s">
        <v>32</v>
      </c>
      <c r="D17" s="23">
        <v>1799.99</v>
      </c>
      <c r="E17" s="10">
        <v>45020</v>
      </c>
      <c r="F17" s="10">
        <v>45657</v>
      </c>
      <c r="G17" s="38">
        <f t="shared" si="0"/>
        <v>1799.99</v>
      </c>
      <c r="H17" s="11"/>
      <c r="I17" s="8"/>
      <c r="J17" s="8"/>
      <c r="K17" s="9" t="s">
        <v>15</v>
      </c>
    </row>
    <row r="18" spans="1:12" x14ac:dyDescent="0.25">
      <c r="A18" s="49" t="s">
        <v>40</v>
      </c>
      <c r="B18" s="33" t="s">
        <v>31</v>
      </c>
      <c r="C18" s="46" t="s">
        <v>32</v>
      </c>
      <c r="D18" s="50">
        <v>2499.9499999999998</v>
      </c>
      <c r="E18" s="13">
        <v>45176</v>
      </c>
      <c r="F18" s="13">
        <v>45657</v>
      </c>
      <c r="G18" s="38">
        <f t="shared" si="0"/>
        <v>2499.9499999999998</v>
      </c>
      <c r="H18" s="12"/>
      <c r="I18" s="12"/>
      <c r="J18" s="12"/>
      <c r="K18" s="64" t="s">
        <v>15</v>
      </c>
      <c r="L18" s="63"/>
    </row>
    <row r="19" spans="1:12" x14ac:dyDescent="0.25">
      <c r="A19" s="31" t="s">
        <v>41</v>
      </c>
      <c r="B19" s="33" t="s">
        <v>31</v>
      </c>
      <c r="C19" s="46" t="s">
        <v>32</v>
      </c>
      <c r="D19" s="23">
        <v>6399.92</v>
      </c>
      <c r="E19" s="10">
        <v>45082</v>
      </c>
      <c r="F19" s="10">
        <v>45657</v>
      </c>
      <c r="G19" s="38">
        <f t="shared" si="0"/>
        <v>6399.92</v>
      </c>
      <c r="H19" s="11"/>
      <c r="I19" s="8"/>
      <c r="J19" s="8"/>
      <c r="K19" s="9" t="s">
        <v>15</v>
      </c>
    </row>
    <row r="20" spans="1:12" ht="15.75" thickBot="1" x14ac:dyDescent="0.3">
      <c r="A20" s="55"/>
      <c r="B20" s="55"/>
      <c r="C20" s="55"/>
      <c r="D20" s="24">
        <f>SUM(D8:D19)</f>
        <v>103003.51999999999</v>
      </c>
      <c r="E20" s="25"/>
      <c r="F20" s="26"/>
      <c r="G20" s="27">
        <f>SUM(G8:G19)</f>
        <v>103003.51999999999</v>
      </c>
      <c r="H20" s="28">
        <f>SUM(H8:H19)</f>
        <v>0</v>
      </c>
      <c r="I20" s="29">
        <f>SUM(I8:I19)</f>
        <v>0</v>
      </c>
      <c r="J20" s="29">
        <f>SUM(J8:J19)</f>
        <v>0</v>
      </c>
      <c r="K20" s="30"/>
    </row>
    <row r="21" spans="1:12" x14ac:dyDescent="0.25">
      <c r="A21" s="14"/>
      <c r="B21" s="1"/>
      <c r="C21" s="1"/>
      <c r="D21" s="1"/>
      <c r="E21" s="15"/>
      <c r="F21" s="15"/>
      <c r="G21" s="14"/>
      <c r="H21" s="14"/>
      <c r="I21" s="14"/>
      <c r="J21" s="14"/>
      <c r="K21" s="1"/>
    </row>
    <row r="22" spans="1:12" x14ac:dyDescent="0.25">
      <c r="A22" s="14"/>
      <c r="B22" s="1"/>
      <c r="C22" s="1"/>
      <c r="D22" s="1"/>
      <c r="E22" s="15"/>
      <c r="F22" s="15"/>
      <c r="G22" s="14"/>
      <c r="H22" s="14"/>
      <c r="I22" s="14"/>
      <c r="J22" s="14"/>
      <c r="K22" s="1"/>
    </row>
    <row r="23" spans="1:12" x14ac:dyDescent="0.25">
      <c r="A23" s="14"/>
      <c r="B23" s="1"/>
      <c r="C23" s="1"/>
      <c r="D23" s="1"/>
      <c r="E23" s="15"/>
      <c r="F23" s="15"/>
      <c r="G23" s="14"/>
      <c r="H23" s="14"/>
      <c r="I23" s="14"/>
      <c r="J23" s="14"/>
      <c r="K23" s="1"/>
    </row>
    <row r="25" spans="1:12" x14ac:dyDescent="0.25">
      <c r="A25" s="20"/>
      <c r="B25" s="16"/>
      <c r="C25" s="17"/>
      <c r="D25" s="17"/>
    </row>
    <row r="26" spans="1:12" x14ac:dyDescent="0.25">
      <c r="A26" s="18"/>
      <c r="B26" s="32" t="s">
        <v>16</v>
      </c>
      <c r="C26" s="39" t="s">
        <v>45</v>
      </c>
      <c r="D26" s="39"/>
      <c r="E26" s="39"/>
      <c r="F26" s="53" t="s">
        <v>44</v>
      </c>
      <c r="G26" s="53"/>
      <c r="H26" s="53"/>
      <c r="J26" s="19"/>
    </row>
    <row r="27" spans="1:12" x14ac:dyDescent="0.25">
      <c r="A27" s="20"/>
      <c r="B27" s="21" t="s">
        <v>42</v>
      </c>
      <c r="C27" s="40" t="s">
        <v>46</v>
      </c>
      <c r="D27" s="40"/>
      <c r="E27" s="40"/>
      <c r="F27" s="54" t="s">
        <v>43</v>
      </c>
      <c r="G27" s="54"/>
      <c r="H27" s="54"/>
    </row>
    <row r="28" spans="1:12" x14ac:dyDescent="0.25">
      <c r="A28" s="18"/>
      <c r="B28" s="22"/>
      <c r="C28" s="17"/>
    </row>
  </sheetData>
  <mergeCells count="11">
    <mergeCell ref="F26:H26"/>
    <mergeCell ref="F27:H27"/>
    <mergeCell ref="A20:C20"/>
    <mergeCell ref="A1:K1"/>
    <mergeCell ref="A2:K2"/>
    <mergeCell ref="A3:K3"/>
    <mergeCell ref="A4:A5"/>
    <mergeCell ref="B4:B5"/>
    <mergeCell ref="C4:C5"/>
    <mergeCell ref="D4:F4"/>
    <mergeCell ref="G4:K4"/>
  </mergeCells>
  <pageMargins left="0.7" right="0.7" top="0.75" bottom="0.75" header="0.3" footer="0.3"/>
  <pageSetup paperSize="5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cp:revision/>
  <cp:lastPrinted>2023-12-14T18:33:40Z</cp:lastPrinted>
  <dcterms:created xsi:type="dcterms:W3CDTF">2023-09-13T11:34:30Z</dcterms:created>
  <dcterms:modified xsi:type="dcterms:W3CDTF">2023-12-14T18:34:15Z</dcterms:modified>
</cp:coreProperties>
</file>