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apofa1-my.sharepoint.com/personal/comprasycontrataciones_conapofa_gob_do/Documents/Documentos/Escritorio/Transparencia septiembre/"/>
    </mc:Choice>
  </mc:AlternateContent>
  <xr:revisionPtr revIDLastSave="81" documentId="13_ncr:1_{EF6462D2-EE40-4778-A247-410428FDBE91}" xr6:coauthVersionLast="47" xr6:coauthVersionMax="47" xr10:uidLastSave="{2811FAC0-09C8-4DD1-86E5-31CDEE9FE833}"/>
  <bookViews>
    <workbookView xWindow="-120" yWindow="-120" windowWidth="20730" windowHeight="11160" xr2:uid="{00252055-DBF1-400E-800A-9671F32D2280}"/>
  </bookViews>
  <sheets>
    <sheet name="CUENTAS POR PAGAR SEP-2024" sheetId="1" r:id="rId1"/>
  </sheets>
  <definedNames>
    <definedName name="_xlnm._FilterDatabase" localSheetId="0" hidden="1">'CUENTAS POR PAGAR SEP-2024'!$B$12:$H$13</definedName>
    <definedName name="_xlnm.Print_Titles" localSheetId="0">'CUENTAS POR PAGAR SEP-2024'!$12:$13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78" i="1"/>
  <c r="D80" i="1"/>
  <c r="G70" i="1"/>
  <c r="G71" i="1"/>
  <c r="G75" i="1"/>
  <c r="G37" i="1"/>
  <c r="G68" i="1"/>
  <c r="G66" i="1"/>
  <c r="G64" i="1"/>
  <c r="G61" i="1"/>
  <c r="G69" i="1"/>
  <c r="G55" i="1"/>
  <c r="G54" i="1"/>
  <c r="G58" i="1"/>
  <c r="G57" i="1"/>
  <c r="G50" i="1"/>
  <c r="G51" i="1"/>
  <c r="G52" i="1"/>
  <c r="G56" i="1"/>
  <c r="G49" i="1"/>
  <c r="G48" i="1"/>
  <c r="G47" i="1"/>
  <c r="G38" i="1"/>
  <c r="G39" i="1"/>
  <c r="G40" i="1"/>
  <c r="G41" i="1"/>
  <c r="G42" i="1"/>
  <c r="G43" i="1"/>
  <c r="G44" i="1"/>
  <c r="G45" i="1"/>
  <c r="G46" i="1"/>
  <c r="G28" i="1"/>
  <c r="G29" i="1"/>
  <c r="G31" i="1"/>
  <c r="G32" i="1"/>
  <c r="G33" i="1"/>
  <c r="G34" i="1"/>
  <c r="G35" i="1"/>
  <c r="G36" i="1"/>
  <c r="G27" i="1"/>
  <c r="G25" i="1"/>
  <c r="G77" i="1"/>
  <c r="G76" i="1"/>
  <c r="G73" i="1"/>
  <c r="G72" i="1" l="1"/>
  <c r="G67" i="1" l="1"/>
  <c r="G65" i="1"/>
  <c r="G63" i="1"/>
  <c r="G62" i="1"/>
  <c r="G60" i="1"/>
  <c r="G59" i="1"/>
  <c r="G26" i="1"/>
  <c r="G24" i="1"/>
  <c r="G23" i="1"/>
  <c r="G22" i="1"/>
  <c r="G21" i="1"/>
  <c r="G20" i="1"/>
  <c r="G19" i="1"/>
  <c r="G18" i="1"/>
  <c r="G17" i="1"/>
  <c r="G16" i="1"/>
  <c r="G15" i="1"/>
  <c r="G80" i="1" l="1"/>
</calcChain>
</file>

<file path=xl/sharedStrings.xml><?xml version="1.0" encoding="utf-8"?>
<sst xmlns="http://schemas.openxmlformats.org/spreadsheetml/2006/main" count="215" uniqueCount="154">
  <si>
    <t xml:space="preserve">        CONSEJO NACIONAL DE POBLACION Y FAMILIA</t>
  </si>
  <si>
    <t xml:space="preserve">      DIRECCION ADMINISTRATIVA Y FINANCIERA</t>
  </si>
  <si>
    <t xml:space="preserve">   RELACION DE FACTURA PENDIENTE DE PAGO</t>
  </si>
  <si>
    <t>ID</t>
  </si>
  <si>
    <t>NCF Gubernamental</t>
  </si>
  <si>
    <t>Fecha Fact.</t>
  </si>
  <si>
    <t xml:space="preserve">Monto RD$ </t>
  </si>
  <si>
    <t>Beneficiario</t>
  </si>
  <si>
    <t>Concepto</t>
  </si>
  <si>
    <t xml:space="preserve">0-30 Dias </t>
  </si>
  <si>
    <t>Vencimiento</t>
  </si>
  <si>
    <t>NCFA010010011500000407</t>
  </si>
  <si>
    <t>Mega Power Srl</t>
  </si>
  <si>
    <t>Reparación fotocopiadora</t>
  </si>
  <si>
    <t>NCFA010010011500000448</t>
  </si>
  <si>
    <t>Rellenado de toner</t>
  </si>
  <si>
    <t>S/N</t>
  </si>
  <si>
    <t>Cándido Rivera</t>
  </si>
  <si>
    <t>Salario dejado de percibir</t>
  </si>
  <si>
    <t>NCFA010010011500000412</t>
  </si>
  <si>
    <t>Rosa Elba Rosario Santos</t>
  </si>
  <si>
    <t>Prestaciones</t>
  </si>
  <si>
    <t>NCFA010010011500000410</t>
  </si>
  <si>
    <t>Colector de Impuestos Internos</t>
  </si>
  <si>
    <t>Retención</t>
  </si>
  <si>
    <t>Instituto de Auxlios y Viviendas</t>
  </si>
  <si>
    <t>Retención SAVICA</t>
  </si>
  <si>
    <t>B1500000029</t>
  </si>
  <si>
    <t>Dyandel, E.I.R.L.</t>
  </si>
  <si>
    <t>Llavines, tornillos, toallero</t>
  </si>
  <si>
    <t>Mercedes Reyes Roa</t>
  </si>
  <si>
    <t>Prestaciones laborales</t>
  </si>
  <si>
    <t>B1500018347</t>
  </si>
  <si>
    <t>Farmacia Medicar GBC, Srl</t>
  </si>
  <si>
    <t>Medicamentos</t>
  </si>
  <si>
    <t>B1500000052</t>
  </si>
  <si>
    <t>Firo Mejia</t>
  </si>
  <si>
    <t>Servicios Publicitario</t>
  </si>
  <si>
    <t>B1500000053</t>
  </si>
  <si>
    <t>B1500000055</t>
  </si>
  <si>
    <t>B1500000056</t>
  </si>
  <si>
    <t>B1500000057</t>
  </si>
  <si>
    <t>B1500000059</t>
  </si>
  <si>
    <t>B1500000060</t>
  </si>
  <si>
    <t xml:space="preserve">Servicios de Comunicación </t>
  </si>
  <si>
    <t>TOTAL</t>
  </si>
  <si>
    <t>Lcda. Nancy Bernabel</t>
  </si>
  <si>
    <t>Ana Francisca Sanchez Tejada</t>
  </si>
  <si>
    <t>Licda Diana Elizabeth Santana Tavarez</t>
  </si>
  <si>
    <t>Tecnica de compra</t>
  </si>
  <si>
    <t xml:space="preserve">Auxiliar de Contabilidad </t>
  </si>
  <si>
    <t>Directora Administrativa</t>
  </si>
  <si>
    <t xml:space="preserve"> SEPTIEMBRE 2024</t>
  </si>
  <si>
    <t>Compañía Dominicana de Telefonos C por A (central y regionales)</t>
  </si>
  <si>
    <t>E450000054494</t>
  </si>
  <si>
    <t>B1500000193</t>
  </si>
  <si>
    <t>A&amp;M Commerce Media, SRL</t>
  </si>
  <si>
    <t>Textiles y Vestuarios</t>
  </si>
  <si>
    <t>Felipe Goico Morales</t>
  </si>
  <si>
    <t>Compañía Dominicana de Telefonos C por A (internet movil)</t>
  </si>
  <si>
    <t>Compañía Dominicana de Telefonos C por A (flotas)</t>
  </si>
  <si>
    <t>E450000055239</t>
  </si>
  <si>
    <t>E450000055150</t>
  </si>
  <si>
    <t>Alquileres y Seguros</t>
  </si>
  <si>
    <t>B1500000159</t>
  </si>
  <si>
    <t>Belgica Dolores Nuñez Pimentel De olivo</t>
  </si>
  <si>
    <t>Alquiler mes de septiembre</t>
  </si>
  <si>
    <t>B150000051</t>
  </si>
  <si>
    <t>Servicios publicitario</t>
  </si>
  <si>
    <t>B1500007415</t>
  </si>
  <si>
    <t>B1500007416</t>
  </si>
  <si>
    <t>B1500007417</t>
  </si>
  <si>
    <t>B1500007418</t>
  </si>
  <si>
    <t>B1500007419</t>
  </si>
  <si>
    <t>B1500007420</t>
  </si>
  <si>
    <t>B1500007421</t>
  </si>
  <si>
    <t>B1500007422</t>
  </si>
  <si>
    <t>B1500007423</t>
  </si>
  <si>
    <t>B1500007442</t>
  </si>
  <si>
    <t>B1500007443</t>
  </si>
  <si>
    <t>B1500007444</t>
  </si>
  <si>
    <t>B1500007445</t>
  </si>
  <si>
    <t>B1500007446</t>
  </si>
  <si>
    <t>B1500007447</t>
  </si>
  <si>
    <t>B1500007448</t>
  </si>
  <si>
    <t>B1500007449</t>
  </si>
  <si>
    <t>B1500007450</t>
  </si>
  <si>
    <t>B1500007451</t>
  </si>
  <si>
    <t>B1500007452</t>
  </si>
  <si>
    <t>B1500007453</t>
  </si>
  <si>
    <t>B1500007454</t>
  </si>
  <si>
    <t>B1500007455</t>
  </si>
  <si>
    <t>B1500007456</t>
  </si>
  <si>
    <t>B1500007457</t>
  </si>
  <si>
    <t>B1500007458</t>
  </si>
  <si>
    <t>B1500007459</t>
  </si>
  <si>
    <t>B1500007460</t>
  </si>
  <si>
    <t>B1500007461</t>
  </si>
  <si>
    <t>B1500007462</t>
  </si>
  <si>
    <t>B1500007463</t>
  </si>
  <si>
    <t xml:space="preserve">Corporación Estatal De Radio y Tv  </t>
  </si>
  <si>
    <t>Pago del 10% del presupuesto de publicidad de 1 al 31 de enero 2022</t>
  </si>
  <si>
    <t>Corporación Estatal De Radio y  tv</t>
  </si>
  <si>
    <t>Pago del 10% del presupuesto de publicidad de 1 al 28 de febrero 2022</t>
  </si>
  <si>
    <t>Pago del 10% del presupuesto de publicidad de 1 al 31 de marzo 2022</t>
  </si>
  <si>
    <t>Pago del 10% del presupuesto de publicidad de 1 al 30 de abril 2022</t>
  </si>
  <si>
    <t>Pago del 10% del presupuesto de publicidad de 1 al 31 de mayo 2022</t>
  </si>
  <si>
    <t>Pago del 10% del presupuesto de publicidad de 1 al 30 de junio 2022</t>
  </si>
  <si>
    <t>Pago del 10% del presupuesto de publicidad de 1 al 31 de julio 2022</t>
  </si>
  <si>
    <t>Pago del 10% del presupuesto de publicidad de 1 al 31 de agosto 2022</t>
  </si>
  <si>
    <t>Pago del 10% del presupuesto de publicidad de 1 al 30 de septiembre 2022</t>
  </si>
  <si>
    <t>Pago del 10% del presupuesto de publicidad de 1 al 31 de octubre 2022</t>
  </si>
  <si>
    <t>Pago del 10% del presupuesto de publicidad de 1 al 31 de diciembre 2022</t>
  </si>
  <si>
    <t>Pago del 10% del presupuesto de publicidad de 1 al 30 de noviembre 2022</t>
  </si>
  <si>
    <t>Pago del 10% del presupuesto de publicidad del 1 al 28 de febrero 2019</t>
  </si>
  <si>
    <t xml:space="preserve">Corporación Estatal De Radio Y Tv </t>
  </si>
  <si>
    <t>Pago del 10% del presupuesto de publicidad del 1 al 30 de marzo 2019</t>
  </si>
  <si>
    <t>Pago del 10% del presupuesto de publicidad del 1 al 30 de abril 2019</t>
  </si>
  <si>
    <t>Pago del 10% del presupuesto de publicidad del 1 al 30 de junio 2019</t>
  </si>
  <si>
    <t>Pago del 10% del presupuesto de publicidad del 1 al 31 de julio 2019</t>
  </si>
  <si>
    <t>Pago del 10% del presupuesto de publicidad del 1 al 31 de agosto 2019</t>
  </si>
  <si>
    <t>Pago del 10% del presupuesto de publicidad del 1 al 30 de septiembre</t>
  </si>
  <si>
    <t>Pago del 10% del presupuesto de publicidad del 1 al 31 de octubre 2019</t>
  </si>
  <si>
    <t>Pago del 10% del presupuesto de publicidad del 1 al 31 de enero 2021</t>
  </si>
  <si>
    <t>Pago del 10% del presupuesto de publicidad del 1 al 28 de febrero 2021</t>
  </si>
  <si>
    <t>Pago del 10% del presupuesto de publicidad del 1 al 30 de marzo 2021</t>
  </si>
  <si>
    <t>Pago del 10% del presupuesto de publicidad del 1 al 30 de abril 2021</t>
  </si>
  <si>
    <t>Pago del 10% del presupuesto de publicidad del 1 al 31 de mayo 2021</t>
  </si>
  <si>
    <t>Pago del 10% del presupuesto de publicidad del 1 al 31 de agosto 2021</t>
  </si>
  <si>
    <t>Pago del 10% del presupuesto de publicidad del 1 al 30 de septiembre 2021</t>
  </si>
  <si>
    <t>Pago del 10% del presupuesto de publicidad del 1 al 30 de noviembre 2021</t>
  </si>
  <si>
    <t>Pago del 10% del presupuesto de publicidad del 1 al 31 de octubre 2021</t>
  </si>
  <si>
    <t>Pago del 10% del presupuesto de publicidad del 1 al 31 de diciembre 2021</t>
  </si>
  <si>
    <t>B1500008997</t>
  </si>
  <si>
    <t>Pago del 10% del presupuesto de publicidad del 1 de enero al 31 de ciembre 2024</t>
  </si>
  <si>
    <t>Altice</t>
  </si>
  <si>
    <t>B1500053054</t>
  </si>
  <si>
    <t>B1500054655</t>
  </si>
  <si>
    <t>Periodo facturado del 1 de septiembre al 30 de septiembre 2023</t>
  </si>
  <si>
    <t>Periodo facturado del 1 de julio al 31 de julio 2023</t>
  </si>
  <si>
    <t>B1500055324</t>
  </si>
  <si>
    <t>Periodo facturado del 1 de octubre al 31 de octubre 2023</t>
  </si>
  <si>
    <t>B1500055816</t>
  </si>
  <si>
    <t>Periodo facturado del 1 al 30 de noviembre 2023</t>
  </si>
  <si>
    <t>Jose Luis Erazo Damian</t>
  </si>
  <si>
    <t>Yohany Elizabeth Gomez Diaz</t>
  </si>
  <si>
    <t>N/A</t>
  </si>
  <si>
    <t>B1500000046</t>
  </si>
  <si>
    <t>B1500000349</t>
  </si>
  <si>
    <t>Leja Movil</t>
  </si>
  <si>
    <t>Alquiler de vehiculo</t>
  </si>
  <si>
    <t>Corporación Estatal De Radio Y Tv</t>
  </si>
  <si>
    <t>Pago del 10% del presupuesto de publicida del 1 al 31 de mayo 2019</t>
  </si>
  <si>
    <t>Compañía Dominicana de Telefonos C por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</si>
</sst>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-mmm\-yyyy"/>
    <numFmt numFmtId="165" formatCode="dd/mm/yyyy;@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Aptos Narrow"/>
      <family val="2"/>
      <scheme val="minor"/>
    </font>
    <font>
      <b/>
      <sz val="11"/>
      <color theme="0"/>
      <name val="Times New Roman"/>
      <family val="1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67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9" xfId="0" applyFont="1" applyFill="1" applyBorder="1" applyAlignment="1">
      <alignment horizontal="center" vertical="center" wrapText="1"/>
    </xf>
    <xf numFmtId="14" fontId="8" fillId="2" borderId="9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/>
    </xf>
    <xf numFmtId="43" fontId="9" fillId="0" borderId="9" xfId="1" applyFont="1" applyBorder="1" applyAlignment="1">
      <alignment vertical="center"/>
    </xf>
    <xf numFmtId="43" fontId="8" fillId="0" borderId="9" xfId="1" applyFont="1" applyBorder="1" applyAlignment="1">
      <alignment vertical="center"/>
    </xf>
    <xf numFmtId="165" fontId="8" fillId="0" borderId="9" xfId="0" applyNumberFormat="1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/>
    </xf>
    <xf numFmtId="43" fontId="8" fillId="0" borderId="9" xfId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/>
    </xf>
    <xf numFmtId="43" fontId="12" fillId="3" borderId="9" xfId="0" applyNumberFormat="1" applyFont="1" applyFill="1" applyBorder="1" applyAlignment="1">
      <alignment horizontal="center"/>
    </xf>
    <xf numFmtId="0" fontId="0" fillId="2" borderId="0" xfId="0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7" fillId="2" borderId="0" xfId="2" applyFont="1" applyFill="1" applyAlignment="1">
      <alignment horizontal="center" wrapText="1"/>
    </xf>
    <xf numFmtId="0" fontId="17" fillId="2" borderId="0" xfId="2" applyFont="1" applyFill="1" applyAlignment="1">
      <alignment wrapText="1"/>
    </xf>
    <xf numFmtId="14" fontId="17" fillId="2" borderId="0" xfId="2" applyNumberFormat="1" applyFont="1" applyFill="1" applyAlignment="1">
      <alignment horizontal="center" wrapText="1"/>
    </xf>
    <xf numFmtId="0" fontId="18" fillId="0" borderId="0" xfId="0" applyFont="1"/>
    <xf numFmtId="0" fontId="8" fillId="0" borderId="9" xfId="0" applyFont="1" applyBorder="1" applyAlignment="1">
      <alignment horizontal="center" vertical="center" wrapText="1"/>
    </xf>
    <xf numFmtId="43" fontId="11" fillId="0" borderId="9" xfId="0" applyNumberFormat="1" applyFont="1" applyBorder="1" applyAlignment="1">
      <alignment vertical="center"/>
    </xf>
    <xf numFmtId="14" fontId="11" fillId="0" borderId="9" xfId="0" applyNumberFormat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165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vertical="top" wrapText="1"/>
    </xf>
    <xf numFmtId="0" fontId="10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8" fillId="0" borderId="0" xfId="0" applyFont="1" applyAlignment="1">
      <alignment wrapText="1"/>
    </xf>
    <xf numFmtId="14" fontId="0" fillId="0" borderId="9" xfId="0" applyNumberFormat="1" applyBorder="1"/>
    <xf numFmtId="43" fontId="8" fillId="0" borderId="9" xfId="1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9" xfId="0" applyBorder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</cellXfs>
  <cellStyles count="3">
    <cellStyle name="Millares 6" xfId="1" xr:uid="{8BAEF574-AEC3-4D78-8B08-D15E4D024187}"/>
    <cellStyle name="Normal" xfId="0" builtinId="0"/>
    <cellStyle name="Normal 3" xfId="2" xr:uid="{4833AABD-975B-4A45-B5FC-CC2B1998E5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0</xdr:row>
      <xdr:rowOff>85725</xdr:rowOff>
    </xdr:from>
    <xdr:to>
      <xdr:col>4</xdr:col>
      <xdr:colOff>1990725</xdr:colOff>
      <xdr:row>5</xdr:row>
      <xdr:rowOff>134675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753ED4A-2066-457E-B823-3CECF144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85725"/>
          <a:ext cx="1543050" cy="100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933449</xdr:colOff>
      <xdr:row>84</xdr:row>
      <xdr:rowOff>180975</xdr:rowOff>
    </xdr:from>
    <xdr:to>
      <xdr:col>5</xdr:col>
      <xdr:colOff>2266948</xdr:colOff>
      <xdr:row>87</xdr:row>
      <xdr:rowOff>104775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83CE09C-6EF5-4056-A9C2-6AC6EA885D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4179"/>
        <a:stretch/>
      </xdr:blipFill>
      <xdr:spPr>
        <a:xfrm>
          <a:off x="7429499" y="22040850"/>
          <a:ext cx="1333499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257174</xdr:colOff>
      <xdr:row>83</xdr:row>
      <xdr:rowOff>185640</xdr:rowOff>
    </xdr:from>
    <xdr:to>
      <xdr:col>1</xdr:col>
      <xdr:colOff>1480391</xdr:colOff>
      <xdr:row>88</xdr:row>
      <xdr:rowOff>57149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9CA772-26BB-4AC2-892F-3B6906D21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rot="10800000" flipH="1" flipV="1">
          <a:off x="1057274" y="22207440"/>
          <a:ext cx="1223217" cy="824009"/>
        </a:xfrm>
        <a:prstGeom prst="rect">
          <a:avLst/>
        </a:prstGeom>
      </xdr:spPr>
    </xdr:pic>
    <xdr:clientData/>
  </xdr:twoCellAnchor>
  <xdr:twoCellAnchor editAs="oneCell">
    <xdr:from>
      <xdr:col>5</xdr:col>
      <xdr:colOff>2011679</xdr:colOff>
      <xdr:row>85</xdr:row>
      <xdr:rowOff>57150</xdr:rowOff>
    </xdr:from>
    <xdr:to>
      <xdr:col>6</xdr:col>
      <xdr:colOff>819150</xdr:colOff>
      <xdr:row>87</xdr:row>
      <xdr:rowOff>171450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4447955-5E7E-4089-9EA2-33D43882F6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8041004" y="23574375"/>
          <a:ext cx="1179196" cy="49530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84</xdr:row>
      <xdr:rowOff>21069</xdr:rowOff>
    </xdr:from>
    <xdr:to>
      <xdr:col>4</xdr:col>
      <xdr:colOff>440229</xdr:colOff>
      <xdr:row>88</xdr:row>
      <xdr:rowOff>59162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27422F2-8B8F-4EBE-A3AA-D6C1C68EA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95650" y="9374619"/>
          <a:ext cx="1287954" cy="8000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D277-84AB-4B39-8604-DBCB3593AE2A}">
  <dimension ref="A6:H95"/>
  <sheetViews>
    <sheetView showGridLines="0" tabSelected="1" view="pageLayout" topLeftCell="A98" zoomScaleNormal="100" workbookViewId="0">
      <selection activeCell="B89" sqref="B89"/>
    </sheetView>
  </sheetViews>
  <sheetFormatPr baseColWidth="10" defaultRowHeight="15" x14ac:dyDescent="0.25"/>
  <cols>
    <col min="2" max="2" width="24.28515625" customWidth="1"/>
    <col min="4" max="4" width="15" customWidth="1"/>
    <col min="5" max="5" width="30.5703125" style="45" customWidth="1"/>
    <col min="6" max="6" width="35.5703125" customWidth="1"/>
    <col min="7" max="7" width="15.140625" customWidth="1"/>
  </cols>
  <sheetData>
    <row r="6" spans="1:8" x14ac:dyDescent="0.25">
      <c r="A6" s="1"/>
      <c r="B6" s="2"/>
      <c r="C6" s="3"/>
      <c r="D6" s="2"/>
      <c r="E6" s="39"/>
      <c r="F6" s="4"/>
      <c r="G6" s="5"/>
    </row>
    <row r="7" spans="1:8" x14ac:dyDescent="0.25">
      <c r="A7" s="53" t="s">
        <v>0</v>
      </c>
      <c r="B7" s="53"/>
      <c r="C7" s="53"/>
      <c r="D7" s="53"/>
      <c r="E7" s="53"/>
      <c r="F7" s="53"/>
      <c r="G7" s="53"/>
      <c r="H7" s="53"/>
    </row>
    <row r="8" spans="1:8" x14ac:dyDescent="0.25">
      <c r="A8" s="54" t="s">
        <v>1</v>
      </c>
      <c r="B8" s="54"/>
      <c r="C8" s="54"/>
      <c r="D8" s="54"/>
      <c r="E8" s="54"/>
      <c r="F8" s="54"/>
      <c r="G8" s="54"/>
      <c r="H8" s="54"/>
    </row>
    <row r="9" spans="1:8" x14ac:dyDescent="0.25">
      <c r="A9" s="54" t="s">
        <v>2</v>
      </c>
      <c r="B9" s="54"/>
      <c r="C9" s="54"/>
      <c r="D9" s="54"/>
      <c r="E9" s="54"/>
      <c r="F9" s="54"/>
      <c r="G9" s="54"/>
      <c r="H9" s="54"/>
    </row>
    <row r="10" spans="1:8" x14ac:dyDescent="0.25">
      <c r="A10" s="7"/>
      <c r="B10" s="53" t="s">
        <v>52</v>
      </c>
      <c r="C10" s="53"/>
      <c r="D10" s="53"/>
      <c r="E10" s="53"/>
      <c r="F10" s="53"/>
      <c r="G10" s="53"/>
    </row>
    <row r="11" spans="1:8" ht="11.25" customHeight="1" thickBot="1" x14ac:dyDescent="0.3">
      <c r="A11" s="7"/>
      <c r="B11" s="6"/>
      <c r="C11" s="6"/>
      <c r="D11" s="6"/>
      <c r="E11" s="40"/>
      <c r="F11" s="6"/>
      <c r="G11" s="6"/>
    </row>
    <row r="12" spans="1:8" x14ac:dyDescent="0.25">
      <c r="A12" s="59" t="s">
        <v>3</v>
      </c>
      <c r="B12" s="61" t="s">
        <v>4</v>
      </c>
      <c r="C12" s="63" t="s">
        <v>5</v>
      </c>
      <c r="D12" s="55" t="s">
        <v>6</v>
      </c>
      <c r="E12" s="65" t="s">
        <v>7</v>
      </c>
      <c r="F12" s="55" t="s">
        <v>8</v>
      </c>
      <c r="G12" s="55" t="s">
        <v>9</v>
      </c>
      <c r="H12" s="55" t="s">
        <v>10</v>
      </c>
    </row>
    <row r="13" spans="1:8" x14ac:dyDescent="0.25">
      <c r="A13" s="60" t="s">
        <v>3</v>
      </c>
      <c r="B13" s="62"/>
      <c r="C13" s="64"/>
      <c r="D13" s="56"/>
      <c r="E13" s="66"/>
      <c r="F13" s="56"/>
      <c r="G13" s="56"/>
      <c r="H13" s="56"/>
    </row>
    <row r="14" spans="1:8" x14ac:dyDescent="0.25">
      <c r="A14" s="8">
        <v>1</v>
      </c>
      <c r="B14" s="9" t="s">
        <v>11</v>
      </c>
      <c r="C14" s="10">
        <v>42383</v>
      </c>
      <c r="D14" s="11">
        <v>6372</v>
      </c>
      <c r="E14" s="41" t="s">
        <v>12</v>
      </c>
      <c r="F14" s="31" t="s">
        <v>13</v>
      </c>
      <c r="G14" s="11">
        <v>6372</v>
      </c>
      <c r="H14" s="10">
        <v>42414</v>
      </c>
    </row>
    <row r="15" spans="1:8" x14ac:dyDescent="0.25">
      <c r="A15" s="8">
        <v>2</v>
      </c>
      <c r="B15" s="9" t="s">
        <v>14</v>
      </c>
      <c r="C15" s="10">
        <v>42395</v>
      </c>
      <c r="D15" s="11">
        <v>4248</v>
      </c>
      <c r="E15" s="41" t="s">
        <v>12</v>
      </c>
      <c r="F15" s="31" t="s">
        <v>15</v>
      </c>
      <c r="G15" s="12">
        <f t="shared" ref="G15:G48" si="0">+D15</f>
        <v>4248</v>
      </c>
      <c r="H15" s="10">
        <v>42426</v>
      </c>
    </row>
    <row r="16" spans="1:8" x14ac:dyDescent="0.25">
      <c r="A16" s="8">
        <v>3</v>
      </c>
      <c r="B16" s="9" t="s">
        <v>16</v>
      </c>
      <c r="C16" s="10">
        <v>42395</v>
      </c>
      <c r="D16" s="11">
        <v>50000</v>
      </c>
      <c r="E16" s="41" t="s">
        <v>17</v>
      </c>
      <c r="F16" s="31" t="s">
        <v>18</v>
      </c>
      <c r="G16" s="12">
        <f t="shared" si="0"/>
        <v>50000</v>
      </c>
      <c r="H16" s="10">
        <v>42395</v>
      </c>
    </row>
    <row r="17" spans="1:8" x14ac:dyDescent="0.25">
      <c r="A17" s="8">
        <v>4</v>
      </c>
      <c r="B17" s="9" t="s">
        <v>19</v>
      </c>
      <c r="C17" s="10">
        <v>42475</v>
      </c>
      <c r="D17" s="11">
        <v>7611</v>
      </c>
      <c r="E17" s="41" t="s">
        <v>12</v>
      </c>
      <c r="F17" s="31" t="s">
        <v>13</v>
      </c>
      <c r="G17" s="12">
        <f t="shared" si="0"/>
        <v>7611</v>
      </c>
      <c r="H17" s="10">
        <v>42505</v>
      </c>
    </row>
    <row r="18" spans="1:8" x14ac:dyDescent="0.25">
      <c r="A18" s="8">
        <v>5</v>
      </c>
      <c r="B18" s="9" t="s">
        <v>16</v>
      </c>
      <c r="C18" s="10">
        <v>42522</v>
      </c>
      <c r="D18" s="11">
        <v>17134.349999999999</v>
      </c>
      <c r="E18" s="41" t="s">
        <v>20</v>
      </c>
      <c r="F18" s="31" t="s">
        <v>21</v>
      </c>
      <c r="G18" s="12">
        <f t="shared" si="0"/>
        <v>17134.349999999999</v>
      </c>
      <c r="H18" s="10">
        <v>42522</v>
      </c>
    </row>
    <row r="19" spans="1:8" x14ac:dyDescent="0.25">
      <c r="A19" s="8">
        <v>6</v>
      </c>
      <c r="B19" s="9" t="s">
        <v>22</v>
      </c>
      <c r="C19" s="10">
        <v>42554</v>
      </c>
      <c r="D19" s="11">
        <v>2124</v>
      </c>
      <c r="E19" s="41" t="s">
        <v>12</v>
      </c>
      <c r="F19" s="31" t="s">
        <v>13</v>
      </c>
      <c r="G19" s="12">
        <f t="shared" si="0"/>
        <v>2124</v>
      </c>
      <c r="H19" s="10">
        <v>42585</v>
      </c>
    </row>
    <row r="20" spans="1:8" x14ac:dyDescent="0.25">
      <c r="A20" s="8">
        <v>7</v>
      </c>
      <c r="B20" s="9" t="s">
        <v>16</v>
      </c>
      <c r="C20" s="10">
        <v>43189</v>
      </c>
      <c r="D20" s="11">
        <v>985240.14</v>
      </c>
      <c r="E20" s="41" t="s">
        <v>23</v>
      </c>
      <c r="F20" s="31" t="s">
        <v>24</v>
      </c>
      <c r="G20" s="12">
        <f t="shared" si="0"/>
        <v>985240.14</v>
      </c>
      <c r="H20" s="10">
        <v>43220</v>
      </c>
    </row>
    <row r="21" spans="1:8" ht="16.5" customHeight="1" x14ac:dyDescent="0.25">
      <c r="A21" s="8">
        <v>8</v>
      </c>
      <c r="B21" s="9" t="s">
        <v>16</v>
      </c>
      <c r="C21" s="10">
        <v>43189</v>
      </c>
      <c r="D21" s="11">
        <v>38325</v>
      </c>
      <c r="E21" s="41" t="s">
        <v>25</v>
      </c>
      <c r="F21" s="31" t="s">
        <v>26</v>
      </c>
      <c r="G21" s="12">
        <f t="shared" si="0"/>
        <v>38325</v>
      </c>
      <c r="H21" s="10">
        <v>43220</v>
      </c>
    </row>
    <row r="22" spans="1:8" x14ac:dyDescent="0.25">
      <c r="A22" s="8">
        <v>10</v>
      </c>
      <c r="B22" s="9" t="s">
        <v>27</v>
      </c>
      <c r="C22" s="10">
        <v>44442</v>
      </c>
      <c r="D22" s="11">
        <v>3581.3</v>
      </c>
      <c r="E22" s="41" t="s">
        <v>28</v>
      </c>
      <c r="F22" s="31" t="s">
        <v>29</v>
      </c>
      <c r="G22" s="12">
        <f t="shared" si="0"/>
        <v>3581.3</v>
      </c>
      <c r="H22" s="10">
        <v>44472</v>
      </c>
    </row>
    <row r="23" spans="1:8" x14ac:dyDescent="0.25">
      <c r="A23" s="8">
        <v>11</v>
      </c>
      <c r="B23" s="9" t="s">
        <v>16</v>
      </c>
      <c r="C23" s="10">
        <v>44650</v>
      </c>
      <c r="D23" s="11">
        <v>578000</v>
      </c>
      <c r="E23" s="41" t="s">
        <v>30</v>
      </c>
      <c r="F23" s="31" t="s">
        <v>31</v>
      </c>
      <c r="G23" s="12">
        <f t="shared" si="0"/>
        <v>578000</v>
      </c>
      <c r="H23" s="10">
        <v>44681</v>
      </c>
    </row>
    <row r="24" spans="1:8" x14ac:dyDescent="0.25">
      <c r="A24" s="8">
        <v>12</v>
      </c>
      <c r="B24" s="9" t="s">
        <v>32</v>
      </c>
      <c r="C24" s="10">
        <v>44706</v>
      </c>
      <c r="D24" s="11">
        <v>1619.5</v>
      </c>
      <c r="E24" s="41" t="s">
        <v>33</v>
      </c>
      <c r="F24" s="31" t="s">
        <v>34</v>
      </c>
      <c r="G24" s="12">
        <f t="shared" si="0"/>
        <v>1619.5</v>
      </c>
      <c r="H24" s="10">
        <v>44737</v>
      </c>
    </row>
    <row r="25" spans="1:8" x14ac:dyDescent="0.25">
      <c r="A25" s="8">
        <v>13</v>
      </c>
      <c r="B25" s="9" t="s">
        <v>67</v>
      </c>
      <c r="C25" s="10">
        <v>45034</v>
      </c>
      <c r="D25" s="11">
        <v>10000</v>
      </c>
      <c r="E25" s="41" t="s">
        <v>36</v>
      </c>
      <c r="F25" s="31" t="s">
        <v>68</v>
      </c>
      <c r="G25" s="12">
        <f t="shared" si="0"/>
        <v>10000</v>
      </c>
      <c r="H25" s="10">
        <v>45657</v>
      </c>
    </row>
    <row r="26" spans="1:8" x14ac:dyDescent="0.25">
      <c r="A26" s="8">
        <v>14</v>
      </c>
      <c r="B26" s="9" t="s">
        <v>35</v>
      </c>
      <c r="C26" s="13">
        <v>45064</v>
      </c>
      <c r="D26" s="12">
        <v>10000</v>
      </c>
      <c r="E26" s="42" t="s">
        <v>36</v>
      </c>
      <c r="F26" s="31" t="s">
        <v>37</v>
      </c>
      <c r="G26" s="12">
        <f t="shared" si="0"/>
        <v>10000</v>
      </c>
      <c r="H26" s="13">
        <v>45657</v>
      </c>
    </row>
    <row r="27" spans="1:8" ht="27" customHeight="1" x14ac:dyDescent="0.25">
      <c r="A27" s="8">
        <v>15</v>
      </c>
      <c r="B27" s="14" t="s">
        <v>69</v>
      </c>
      <c r="C27" s="35">
        <v>45090</v>
      </c>
      <c r="D27" s="32">
        <v>6750</v>
      </c>
      <c r="E27" s="36" t="s">
        <v>115</v>
      </c>
      <c r="F27" s="34" t="s">
        <v>114</v>
      </c>
      <c r="G27" s="32">
        <f t="shared" si="0"/>
        <v>6750</v>
      </c>
      <c r="H27" s="33">
        <v>45291</v>
      </c>
    </row>
    <row r="28" spans="1:8" ht="25.5" x14ac:dyDescent="0.25">
      <c r="A28" s="8">
        <v>16</v>
      </c>
      <c r="B28" s="14" t="s">
        <v>70</v>
      </c>
      <c r="C28" s="35">
        <v>45090</v>
      </c>
      <c r="D28" s="32">
        <v>6750</v>
      </c>
      <c r="E28" s="36" t="s">
        <v>115</v>
      </c>
      <c r="F28" s="34" t="s">
        <v>116</v>
      </c>
      <c r="G28" s="32">
        <f t="shared" si="0"/>
        <v>6750</v>
      </c>
      <c r="H28" s="33">
        <v>45291</v>
      </c>
    </row>
    <row r="29" spans="1:8" ht="27.75" customHeight="1" x14ac:dyDescent="0.25">
      <c r="A29" s="8">
        <v>17</v>
      </c>
      <c r="B29" s="14" t="s">
        <v>71</v>
      </c>
      <c r="C29" s="35">
        <v>45090</v>
      </c>
      <c r="D29" s="32">
        <v>6750</v>
      </c>
      <c r="E29" s="36" t="s">
        <v>115</v>
      </c>
      <c r="F29" s="34" t="s">
        <v>117</v>
      </c>
      <c r="G29" s="32">
        <f t="shared" si="0"/>
        <v>6750</v>
      </c>
      <c r="H29" s="33">
        <v>45291</v>
      </c>
    </row>
    <row r="30" spans="1:8" ht="25.5" x14ac:dyDescent="0.25">
      <c r="A30" s="8">
        <v>18</v>
      </c>
      <c r="B30" s="14" t="s">
        <v>72</v>
      </c>
      <c r="C30" s="35">
        <v>45090</v>
      </c>
      <c r="D30" s="32">
        <v>6750</v>
      </c>
      <c r="E30" s="36" t="s">
        <v>151</v>
      </c>
      <c r="F30" s="34" t="s">
        <v>152</v>
      </c>
      <c r="G30" s="32">
        <f t="shared" si="0"/>
        <v>6750</v>
      </c>
      <c r="H30" s="33">
        <v>45291</v>
      </c>
    </row>
    <row r="31" spans="1:8" x14ac:dyDescent="0.25">
      <c r="A31" s="8">
        <v>19</v>
      </c>
      <c r="B31" s="14" t="s">
        <v>148</v>
      </c>
      <c r="C31" s="35">
        <v>45247</v>
      </c>
      <c r="D31" s="32">
        <v>8850</v>
      </c>
      <c r="E31" s="36" t="s">
        <v>149</v>
      </c>
      <c r="F31" s="34" t="s">
        <v>150</v>
      </c>
      <c r="G31" s="32">
        <f t="shared" si="0"/>
        <v>8850</v>
      </c>
      <c r="H31" s="33">
        <v>45657</v>
      </c>
    </row>
    <row r="32" spans="1:8" ht="25.5" x14ac:dyDescent="0.25">
      <c r="A32" s="8">
        <v>19</v>
      </c>
      <c r="B32" s="14" t="s">
        <v>73</v>
      </c>
      <c r="C32" s="35">
        <v>45090</v>
      </c>
      <c r="D32" s="32">
        <v>6750</v>
      </c>
      <c r="E32" s="36" t="s">
        <v>115</v>
      </c>
      <c r="F32" s="34" t="s">
        <v>118</v>
      </c>
      <c r="G32" s="32">
        <f t="shared" si="0"/>
        <v>6750</v>
      </c>
      <c r="H32" s="33">
        <v>45291</v>
      </c>
    </row>
    <row r="33" spans="1:8" ht="25.5" x14ac:dyDescent="0.25">
      <c r="A33" s="8">
        <v>20</v>
      </c>
      <c r="B33" s="14" t="s">
        <v>74</v>
      </c>
      <c r="C33" s="35">
        <v>45090</v>
      </c>
      <c r="D33" s="32">
        <v>6750</v>
      </c>
      <c r="E33" s="36" t="s">
        <v>115</v>
      </c>
      <c r="F33" s="34" t="s">
        <v>119</v>
      </c>
      <c r="G33" s="32">
        <f t="shared" si="0"/>
        <v>6750</v>
      </c>
      <c r="H33" s="33">
        <v>45291</v>
      </c>
    </row>
    <row r="34" spans="1:8" ht="25.5" x14ac:dyDescent="0.25">
      <c r="A34" s="8">
        <v>21</v>
      </c>
      <c r="B34" s="14" t="s">
        <v>75</v>
      </c>
      <c r="C34" s="35">
        <v>45090</v>
      </c>
      <c r="D34" s="32">
        <v>6750</v>
      </c>
      <c r="E34" s="36" t="s">
        <v>115</v>
      </c>
      <c r="F34" s="34" t="s">
        <v>120</v>
      </c>
      <c r="G34" s="32">
        <f t="shared" si="0"/>
        <v>6750</v>
      </c>
      <c r="H34" s="33">
        <v>45291</v>
      </c>
    </row>
    <row r="35" spans="1:8" ht="25.5" x14ac:dyDescent="0.25">
      <c r="A35" s="8">
        <v>22</v>
      </c>
      <c r="B35" s="14" t="s">
        <v>76</v>
      </c>
      <c r="C35" s="15">
        <v>45090</v>
      </c>
      <c r="D35" s="32">
        <v>6750</v>
      </c>
      <c r="E35" s="17" t="s">
        <v>115</v>
      </c>
      <c r="F35" s="18" t="s">
        <v>121</v>
      </c>
      <c r="G35" s="32">
        <f t="shared" si="0"/>
        <v>6750</v>
      </c>
      <c r="H35" s="33">
        <v>45291</v>
      </c>
    </row>
    <row r="36" spans="1:8" ht="22.5" customHeight="1" x14ac:dyDescent="0.25">
      <c r="A36" s="8">
        <v>23</v>
      </c>
      <c r="B36" s="14" t="s">
        <v>77</v>
      </c>
      <c r="C36" s="15">
        <v>45090</v>
      </c>
      <c r="D36" s="32">
        <v>6750</v>
      </c>
      <c r="E36" s="17" t="s">
        <v>115</v>
      </c>
      <c r="F36" s="18" t="s">
        <v>122</v>
      </c>
      <c r="G36" s="32">
        <f t="shared" si="0"/>
        <v>6750</v>
      </c>
      <c r="H36" s="33">
        <v>45291</v>
      </c>
    </row>
    <row r="37" spans="1:8" ht="25.5" x14ac:dyDescent="0.25">
      <c r="A37" s="8">
        <v>24</v>
      </c>
      <c r="B37" s="14" t="s">
        <v>78</v>
      </c>
      <c r="C37" s="15">
        <v>45093</v>
      </c>
      <c r="D37" s="32">
        <v>1633.33</v>
      </c>
      <c r="E37" s="17" t="s">
        <v>115</v>
      </c>
      <c r="F37" s="18" t="s">
        <v>123</v>
      </c>
      <c r="G37" s="32">
        <f t="shared" si="0"/>
        <v>1633.33</v>
      </c>
      <c r="H37" s="33">
        <v>45291</v>
      </c>
    </row>
    <row r="38" spans="1:8" ht="30" customHeight="1" x14ac:dyDescent="0.25">
      <c r="A38" s="8">
        <v>25</v>
      </c>
      <c r="B38" s="14" t="s">
        <v>79</v>
      </c>
      <c r="C38" s="15">
        <v>45093</v>
      </c>
      <c r="D38" s="32">
        <v>1633.33</v>
      </c>
      <c r="E38" s="17" t="s">
        <v>115</v>
      </c>
      <c r="F38" s="18" t="s">
        <v>124</v>
      </c>
      <c r="G38" s="32">
        <f t="shared" si="0"/>
        <v>1633.33</v>
      </c>
      <c r="H38" s="33">
        <v>45291</v>
      </c>
    </row>
    <row r="39" spans="1:8" ht="23.25" customHeight="1" x14ac:dyDescent="0.25">
      <c r="A39" s="8">
        <v>26</v>
      </c>
      <c r="B39" s="14" t="s">
        <v>80</v>
      </c>
      <c r="C39" s="15">
        <v>45093</v>
      </c>
      <c r="D39" s="32">
        <v>1633.33</v>
      </c>
      <c r="E39" s="17" t="s">
        <v>115</v>
      </c>
      <c r="F39" s="18" t="s">
        <v>125</v>
      </c>
      <c r="G39" s="32">
        <f t="shared" si="0"/>
        <v>1633.33</v>
      </c>
      <c r="H39" s="33">
        <v>45291</v>
      </c>
    </row>
    <row r="40" spans="1:8" ht="29.25" customHeight="1" x14ac:dyDescent="0.25">
      <c r="A40" s="8">
        <v>27</v>
      </c>
      <c r="B40" s="14" t="s">
        <v>81</v>
      </c>
      <c r="C40" s="15">
        <v>45093</v>
      </c>
      <c r="D40" s="32">
        <v>1633.33</v>
      </c>
      <c r="E40" s="17" t="s">
        <v>115</v>
      </c>
      <c r="F40" s="18" t="s">
        <v>126</v>
      </c>
      <c r="G40" s="32">
        <f t="shared" si="0"/>
        <v>1633.33</v>
      </c>
      <c r="H40" s="33">
        <v>45291</v>
      </c>
    </row>
    <row r="41" spans="1:8" ht="31.5" customHeight="1" x14ac:dyDescent="0.25">
      <c r="A41" s="8">
        <v>28</v>
      </c>
      <c r="B41" s="14" t="s">
        <v>82</v>
      </c>
      <c r="C41" s="15">
        <v>45093</v>
      </c>
      <c r="D41" s="32">
        <v>1633.33</v>
      </c>
      <c r="E41" s="17" t="s">
        <v>115</v>
      </c>
      <c r="F41" s="18" t="s">
        <v>127</v>
      </c>
      <c r="G41" s="32">
        <f t="shared" si="0"/>
        <v>1633.33</v>
      </c>
      <c r="H41" s="33">
        <v>45291</v>
      </c>
    </row>
    <row r="42" spans="1:8" ht="35.25" customHeight="1" x14ac:dyDescent="0.25">
      <c r="A42" s="8">
        <v>29</v>
      </c>
      <c r="B42" s="14" t="s">
        <v>83</v>
      </c>
      <c r="C42" s="15">
        <v>45093</v>
      </c>
      <c r="D42" s="32">
        <v>1633.33</v>
      </c>
      <c r="E42" s="17" t="s">
        <v>115</v>
      </c>
      <c r="F42" s="18" t="s">
        <v>128</v>
      </c>
      <c r="G42" s="32">
        <f t="shared" si="0"/>
        <v>1633.33</v>
      </c>
      <c r="H42" s="33">
        <v>45291</v>
      </c>
    </row>
    <row r="43" spans="1:8" ht="38.25" x14ac:dyDescent="0.25">
      <c r="A43" s="8">
        <v>30</v>
      </c>
      <c r="B43" s="14" t="s">
        <v>84</v>
      </c>
      <c r="C43" s="15">
        <v>45093</v>
      </c>
      <c r="D43" s="32">
        <v>1633.33</v>
      </c>
      <c r="E43" s="17" t="s">
        <v>115</v>
      </c>
      <c r="F43" s="18" t="s">
        <v>129</v>
      </c>
      <c r="G43" s="32">
        <f t="shared" si="0"/>
        <v>1633.33</v>
      </c>
      <c r="H43" s="33">
        <v>45291</v>
      </c>
    </row>
    <row r="44" spans="1:8" ht="25.5" x14ac:dyDescent="0.25">
      <c r="A44" s="8">
        <v>31</v>
      </c>
      <c r="B44" s="14" t="s">
        <v>85</v>
      </c>
      <c r="C44" s="15">
        <v>45093</v>
      </c>
      <c r="D44" s="32">
        <v>1633.33</v>
      </c>
      <c r="E44" s="17" t="s">
        <v>115</v>
      </c>
      <c r="F44" s="18" t="s">
        <v>131</v>
      </c>
      <c r="G44" s="32">
        <f t="shared" si="0"/>
        <v>1633.33</v>
      </c>
      <c r="H44" s="33">
        <v>45291</v>
      </c>
    </row>
    <row r="45" spans="1:8" ht="25.5" x14ac:dyDescent="0.25">
      <c r="A45" s="8">
        <v>32</v>
      </c>
      <c r="B45" s="14" t="s">
        <v>86</v>
      </c>
      <c r="C45" s="15">
        <v>45093</v>
      </c>
      <c r="D45" s="32">
        <v>1633.33</v>
      </c>
      <c r="E45" s="17" t="s">
        <v>115</v>
      </c>
      <c r="F45" s="18" t="s">
        <v>130</v>
      </c>
      <c r="G45" s="32">
        <f t="shared" si="0"/>
        <v>1633.33</v>
      </c>
      <c r="H45" s="33">
        <v>45291</v>
      </c>
    </row>
    <row r="46" spans="1:8" ht="25.5" x14ac:dyDescent="0.25">
      <c r="A46" s="8">
        <v>33</v>
      </c>
      <c r="B46" s="14" t="s">
        <v>87</v>
      </c>
      <c r="C46" s="15">
        <v>45093</v>
      </c>
      <c r="D46" s="32">
        <v>1633.33</v>
      </c>
      <c r="E46" s="17" t="s">
        <v>115</v>
      </c>
      <c r="F46" s="18" t="s">
        <v>132</v>
      </c>
      <c r="G46" s="32">
        <f t="shared" si="0"/>
        <v>1633.33</v>
      </c>
      <c r="H46" s="33">
        <v>45291</v>
      </c>
    </row>
    <row r="47" spans="1:8" ht="25.5" x14ac:dyDescent="0.25">
      <c r="A47" s="8">
        <v>34</v>
      </c>
      <c r="B47" s="14" t="s">
        <v>88</v>
      </c>
      <c r="C47" s="15">
        <v>45093</v>
      </c>
      <c r="D47" s="32">
        <v>5361.05</v>
      </c>
      <c r="E47" s="17" t="s">
        <v>100</v>
      </c>
      <c r="F47" s="18" t="s">
        <v>101</v>
      </c>
      <c r="G47" s="32">
        <f t="shared" si="0"/>
        <v>5361.05</v>
      </c>
      <c r="H47" s="33">
        <v>45291</v>
      </c>
    </row>
    <row r="48" spans="1:8" ht="25.5" x14ac:dyDescent="0.25">
      <c r="A48" s="8">
        <v>35</v>
      </c>
      <c r="B48" s="14" t="s">
        <v>89</v>
      </c>
      <c r="C48" s="15">
        <v>45093</v>
      </c>
      <c r="D48" s="32">
        <v>5361.05</v>
      </c>
      <c r="E48" s="17" t="s">
        <v>102</v>
      </c>
      <c r="F48" s="18" t="s">
        <v>103</v>
      </c>
      <c r="G48" s="32">
        <f t="shared" si="0"/>
        <v>5361.05</v>
      </c>
      <c r="H48" s="33">
        <v>45291</v>
      </c>
    </row>
    <row r="49" spans="1:8" ht="25.5" x14ac:dyDescent="0.25">
      <c r="A49" s="8">
        <v>36</v>
      </c>
      <c r="B49" s="14" t="s">
        <v>90</v>
      </c>
      <c r="C49" s="15">
        <v>45093</v>
      </c>
      <c r="D49" s="32">
        <v>5361.05</v>
      </c>
      <c r="E49" s="17" t="s">
        <v>102</v>
      </c>
      <c r="F49" s="18" t="s">
        <v>104</v>
      </c>
      <c r="G49" s="32">
        <f>D48</f>
        <v>5361.05</v>
      </c>
      <c r="H49" s="33">
        <v>45291</v>
      </c>
    </row>
    <row r="50" spans="1:8" ht="25.5" x14ac:dyDescent="0.25">
      <c r="A50" s="8">
        <v>37</v>
      </c>
      <c r="B50" s="14" t="s">
        <v>91</v>
      </c>
      <c r="C50" s="35">
        <v>45093</v>
      </c>
      <c r="D50" s="32">
        <v>5361.05</v>
      </c>
      <c r="E50" s="36" t="s">
        <v>102</v>
      </c>
      <c r="F50" s="34" t="s">
        <v>105</v>
      </c>
      <c r="G50" s="32">
        <f>D49</f>
        <v>5361.05</v>
      </c>
      <c r="H50" s="33">
        <v>45291</v>
      </c>
    </row>
    <row r="51" spans="1:8" ht="25.5" x14ac:dyDescent="0.25">
      <c r="A51" s="8">
        <v>41</v>
      </c>
      <c r="B51" s="14" t="s">
        <v>92</v>
      </c>
      <c r="C51" s="35">
        <v>45093</v>
      </c>
      <c r="D51" s="32">
        <v>5361.05</v>
      </c>
      <c r="E51" s="36" t="s">
        <v>102</v>
      </c>
      <c r="F51" s="34" t="s">
        <v>106</v>
      </c>
      <c r="G51" s="32">
        <f>D50</f>
        <v>5361.05</v>
      </c>
      <c r="H51" s="33">
        <v>45291</v>
      </c>
    </row>
    <row r="52" spans="1:8" ht="25.5" x14ac:dyDescent="0.25">
      <c r="A52" s="8">
        <v>42</v>
      </c>
      <c r="B52" s="14" t="s">
        <v>93</v>
      </c>
      <c r="C52" s="15">
        <v>45093</v>
      </c>
      <c r="D52" s="32">
        <v>5361.05</v>
      </c>
      <c r="E52" s="17" t="s">
        <v>102</v>
      </c>
      <c r="F52" s="18" t="s">
        <v>107</v>
      </c>
      <c r="G52" s="32">
        <f>D51</f>
        <v>5361.05</v>
      </c>
      <c r="H52" s="33">
        <v>45291</v>
      </c>
    </row>
    <row r="53" spans="1:8" ht="25.5" x14ac:dyDescent="0.25">
      <c r="A53" s="8">
        <v>43</v>
      </c>
      <c r="B53" s="14" t="s">
        <v>94</v>
      </c>
      <c r="C53" s="15">
        <v>45093</v>
      </c>
      <c r="D53" s="32">
        <v>5361</v>
      </c>
      <c r="E53" s="17" t="s">
        <v>102</v>
      </c>
      <c r="F53" s="18" t="s">
        <v>108</v>
      </c>
      <c r="G53" s="32">
        <v>5361.05</v>
      </c>
      <c r="H53" s="33">
        <v>45291</v>
      </c>
    </row>
    <row r="54" spans="1:8" ht="25.5" x14ac:dyDescent="0.25">
      <c r="A54" s="8">
        <v>44</v>
      </c>
      <c r="B54" s="14" t="s">
        <v>95</v>
      </c>
      <c r="C54" s="15">
        <v>45093</v>
      </c>
      <c r="D54" s="32">
        <v>5361.05</v>
      </c>
      <c r="E54" s="17" t="s">
        <v>102</v>
      </c>
      <c r="F54" s="18" t="s">
        <v>109</v>
      </c>
      <c r="G54" s="32">
        <f>D54</f>
        <v>5361.05</v>
      </c>
      <c r="H54" s="33">
        <v>45291</v>
      </c>
    </row>
    <row r="55" spans="1:8" ht="25.5" x14ac:dyDescent="0.25">
      <c r="A55" s="8">
        <v>45</v>
      </c>
      <c r="B55" s="14" t="s">
        <v>96</v>
      </c>
      <c r="C55" s="15">
        <v>45093</v>
      </c>
      <c r="D55" s="32">
        <v>5361.05</v>
      </c>
      <c r="E55" s="17" t="s">
        <v>102</v>
      </c>
      <c r="F55" s="18" t="s">
        <v>110</v>
      </c>
      <c r="G55" s="32">
        <f>D55</f>
        <v>5361.05</v>
      </c>
      <c r="H55" s="33">
        <v>45291</v>
      </c>
    </row>
    <row r="56" spans="1:8" ht="25.5" x14ac:dyDescent="0.25">
      <c r="A56" s="8">
        <v>46</v>
      </c>
      <c r="B56" s="14" t="s">
        <v>97</v>
      </c>
      <c r="C56" s="15">
        <v>45093</v>
      </c>
      <c r="D56" s="32">
        <v>5361.05</v>
      </c>
      <c r="E56" s="17" t="s">
        <v>102</v>
      </c>
      <c r="F56" s="18" t="s">
        <v>111</v>
      </c>
      <c r="G56" s="32">
        <f>D55</f>
        <v>5361.05</v>
      </c>
      <c r="H56" s="33">
        <v>45291</v>
      </c>
    </row>
    <row r="57" spans="1:8" ht="25.5" x14ac:dyDescent="0.25">
      <c r="A57" s="8">
        <v>47</v>
      </c>
      <c r="B57" s="14" t="s">
        <v>98</v>
      </c>
      <c r="C57" s="15">
        <v>45093</v>
      </c>
      <c r="D57" s="32">
        <v>5361.05</v>
      </c>
      <c r="E57" s="17" t="s">
        <v>102</v>
      </c>
      <c r="F57" s="18" t="s">
        <v>113</v>
      </c>
      <c r="G57" s="32">
        <f>D57</f>
        <v>5361.05</v>
      </c>
      <c r="H57" s="33">
        <v>45291</v>
      </c>
    </row>
    <row r="58" spans="1:8" ht="25.5" x14ac:dyDescent="0.25">
      <c r="A58" s="8">
        <v>48</v>
      </c>
      <c r="B58" s="14" t="s">
        <v>99</v>
      </c>
      <c r="C58" s="15">
        <v>45093</v>
      </c>
      <c r="D58" s="32">
        <v>5361.05</v>
      </c>
      <c r="E58" s="17" t="s">
        <v>102</v>
      </c>
      <c r="F58" s="18" t="s">
        <v>112</v>
      </c>
      <c r="G58" s="32">
        <f>D58</f>
        <v>5361.05</v>
      </c>
      <c r="H58" s="33">
        <v>45291</v>
      </c>
    </row>
    <row r="59" spans="1:8" x14ac:dyDescent="0.25">
      <c r="A59" s="8">
        <v>49</v>
      </c>
      <c r="B59" s="9" t="s">
        <v>38</v>
      </c>
      <c r="C59" s="37">
        <v>45095</v>
      </c>
      <c r="D59" s="12">
        <v>10000</v>
      </c>
      <c r="E59" s="43" t="s">
        <v>36</v>
      </c>
      <c r="F59" s="38" t="s">
        <v>37</v>
      </c>
      <c r="G59" s="12">
        <f>+D59</f>
        <v>10000</v>
      </c>
      <c r="H59" s="13">
        <v>45657</v>
      </c>
    </row>
    <row r="60" spans="1:8" x14ac:dyDescent="0.25">
      <c r="A60" s="8">
        <v>50</v>
      </c>
      <c r="B60" s="9" t="s">
        <v>39</v>
      </c>
      <c r="C60" s="37">
        <v>45125</v>
      </c>
      <c r="D60" s="12">
        <v>10000</v>
      </c>
      <c r="E60" s="43" t="s">
        <v>36</v>
      </c>
      <c r="F60" s="38" t="s">
        <v>37</v>
      </c>
      <c r="G60" s="12">
        <f>+D60</f>
        <v>10000</v>
      </c>
      <c r="H60" s="13">
        <v>45657</v>
      </c>
    </row>
    <row r="61" spans="1:8" ht="25.5" x14ac:dyDescent="0.25">
      <c r="A61" s="8">
        <v>51</v>
      </c>
      <c r="B61" s="14" t="s">
        <v>136</v>
      </c>
      <c r="C61" s="15">
        <v>45143</v>
      </c>
      <c r="D61" s="32">
        <v>9279.2800000000007</v>
      </c>
      <c r="E61" s="17" t="s">
        <v>135</v>
      </c>
      <c r="F61" s="18" t="s">
        <v>139</v>
      </c>
      <c r="G61" s="32">
        <f>D61</f>
        <v>9279.2800000000007</v>
      </c>
      <c r="H61" s="33">
        <v>45657</v>
      </c>
    </row>
    <row r="62" spans="1:8" x14ac:dyDescent="0.25">
      <c r="A62" s="8">
        <v>52</v>
      </c>
      <c r="B62" s="9" t="s">
        <v>40</v>
      </c>
      <c r="C62" s="37">
        <v>45156</v>
      </c>
      <c r="D62" s="12">
        <v>10000</v>
      </c>
      <c r="E62" s="43" t="s">
        <v>36</v>
      </c>
      <c r="F62" s="38" t="s">
        <v>37</v>
      </c>
      <c r="G62" s="12">
        <f>+D62</f>
        <v>10000</v>
      </c>
      <c r="H62" s="13">
        <v>45657</v>
      </c>
    </row>
    <row r="63" spans="1:8" x14ac:dyDescent="0.25">
      <c r="A63" s="8">
        <v>53</v>
      </c>
      <c r="B63" s="9" t="s">
        <v>41</v>
      </c>
      <c r="C63" s="37">
        <v>45187</v>
      </c>
      <c r="D63" s="12">
        <v>10000</v>
      </c>
      <c r="E63" s="43" t="s">
        <v>36</v>
      </c>
      <c r="F63" s="38" t="s">
        <v>37</v>
      </c>
      <c r="G63" s="12">
        <f>+D63</f>
        <v>10000</v>
      </c>
      <c r="H63" s="13">
        <v>45657</v>
      </c>
    </row>
    <row r="64" spans="1:8" ht="25.5" x14ac:dyDescent="0.25">
      <c r="A64" s="8">
        <v>54</v>
      </c>
      <c r="B64" s="14" t="s">
        <v>137</v>
      </c>
      <c r="C64" s="15">
        <v>45204</v>
      </c>
      <c r="D64" s="32">
        <v>7970.8</v>
      </c>
      <c r="E64" s="17" t="s">
        <v>135</v>
      </c>
      <c r="F64" s="18" t="s">
        <v>138</v>
      </c>
      <c r="G64" s="32">
        <f>D64</f>
        <v>7970.8</v>
      </c>
      <c r="H64" s="33">
        <v>45657</v>
      </c>
    </row>
    <row r="65" spans="1:8" x14ac:dyDescent="0.25">
      <c r="A65" s="8">
        <v>55</v>
      </c>
      <c r="B65" s="9" t="s">
        <v>42</v>
      </c>
      <c r="C65" s="13">
        <v>45217</v>
      </c>
      <c r="D65" s="12">
        <v>10000</v>
      </c>
      <c r="E65" s="42" t="s">
        <v>36</v>
      </c>
      <c r="F65" s="31" t="s">
        <v>37</v>
      </c>
      <c r="G65" s="12">
        <f>+D65</f>
        <v>10000</v>
      </c>
      <c r="H65" s="13">
        <v>45657</v>
      </c>
    </row>
    <row r="66" spans="1:8" ht="25.5" x14ac:dyDescent="0.25">
      <c r="A66" s="8">
        <v>56</v>
      </c>
      <c r="B66" s="14" t="s">
        <v>140</v>
      </c>
      <c r="C66" s="35">
        <v>45235</v>
      </c>
      <c r="D66" s="32">
        <v>8007.64</v>
      </c>
      <c r="E66" s="36" t="s">
        <v>135</v>
      </c>
      <c r="F66" s="34" t="s">
        <v>141</v>
      </c>
      <c r="G66" s="32">
        <f>D66</f>
        <v>8007.64</v>
      </c>
      <c r="H66" s="33">
        <v>45657</v>
      </c>
    </row>
    <row r="67" spans="1:8" x14ac:dyDescent="0.25">
      <c r="A67" s="8">
        <v>57</v>
      </c>
      <c r="B67" s="9" t="s">
        <v>43</v>
      </c>
      <c r="C67" s="13">
        <v>45248</v>
      </c>
      <c r="D67" s="12">
        <v>10000</v>
      </c>
      <c r="E67" s="42" t="s">
        <v>36</v>
      </c>
      <c r="F67" s="31" t="s">
        <v>37</v>
      </c>
      <c r="G67" s="12">
        <f>+D67</f>
        <v>10000</v>
      </c>
      <c r="H67" s="13">
        <v>45657</v>
      </c>
    </row>
    <row r="68" spans="1:8" ht="25.5" x14ac:dyDescent="0.25">
      <c r="A68" s="8">
        <v>58</v>
      </c>
      <c r="B68" s="14" t="s">
        <v>142</v>
      </c>
      <c r="C68" s="15">
        <v>45265</v>
      </c>
      <c r="D68" s="32">
        <v>7384</v>
      </c>
      <c r="E68" s="17" t="s">
        <v>135</v>
      </c>
      <c r="F68" s="18" t="s">
        <v>143</v>
      </c>
      <c r="G68" s="32">
        <f>D68</f>
        <v>7384</v>
      </c>
      <c r="H68" s="33">
        <v>45657</v>
      </c>
    </row>
    <row r="69" spans="1:8" ht="38.25" x14ac:dyDescent="0.25">
      <c r="A69" s="8">
        <v>59</v>
      </c>
      <c r="B69" s="14" t="s">
        <v>133</v>
      </c>
      <c r="C69" s="15">
        <v>45370</v>
      </c>
      <c r="D69" s="32">
        <v>63000</v>
      </c>
      <c r="E69" s="17" t="s">
        <v>102</v>
      </c>
      <c r="F69" s="18" t="s">
        <v>134</v>
      </c>
      <c r="G69" s="32">
        <f>D69</f>
        <v>63000</v>
      </c>
      <c r="H69" s="33">
        <v>46022</v>
      </c>
    </row>
    <row r="70" spans="1:8" x14ac:dyDescent="0.25">
      <c r="A70" s="8">
        <v>60</v>
      </c>
      <c r="B70" s="52" t="s">
        <v>146</v>
      </c>
      <c r="C70" s="15">
        <v>45460</v>
      </c>
      <c r="D70" s="50">
        <v>20558.38</v>
      </c>
      <c r="E70" s="51" t="s">
        <v>145</v>
      </c>
      <c r="F70" s="18" t="s">
        <v>31</v>
      </c>
      <c r="G70" s="32">
        <f>+D70</f>
        <v>20558.38</v>
      </c>
      <c r="H70" s="49">
        <v>45643</v>
      </c>
    </row>
    <row r="71" spans="1:8" x14ac:dyDescent="0.25">
      <c r="A71" s="8">
        <v>61</v>
      </c>
      <c r="B71" s="14" t="s">
        <v>146</v>
      </c>
      <c r="C71" s="15">
        <v>45489</v>
      </c>
      <c r="D71" s="16">
        <v>114225.89</v>
      </c>
      <c r="E71" s="17" t="s">
        <v>144</v>
      </c>
      <c r="F71" s="18" t="s">
        <v>31</v>
      </c>
      <c r="G71" s="32">
        <f>+D71</f>
        <v>114225.89</v>
      </c>
      <c r="H71" s="33">
        <v>45642</v>
      </c>
    </row>
    <row r="72" spans="1:8" x14ac:dyDescent="0.25">
      <c r="A72" s="8">
        <v>62</v>
      </c>
      <c r="B72" s="14" t="s">
        <v>55</v>
      </c>
      <c r="C72" s="15">
        <v>45554</v>
      </c>
      <c r="D72" s="16">
        <v>8401.6</v>
      </c>
      <c r="E72" s="17" t="s">
        <v>56</v>
      </c>
      <c r="F72" s="18" t="s">
        <v>57</v>
      </c>
      <c r="G72" s="32">
        <f>+D72</f>
        <v>8401.6</v>
      </c>
      <c r="H72" s="33">
        <v>45582</v>
      </c>
    </row>
    <row r="73" spans="1:8" x14ac:dyDescent="0.25">
      <c r="A73" s="8">
        <v>63</v>
      </c>
      <c r="B73" s="14" t="s">
        <v>147</v>
      </c>
      <c r="C73" s="15">
        <v>45560</v>
      </c>
      <c r="D73" s="16">
        <v>55000</v>
      </c>
      <c r="E73" s="17" t="s">
        <v>58</v>
      </c>
      <c r="F73" s="18" t="s">
        <v>63</v>
      </c>
      <c r="G73" s="32">
        <f>+D73</f>
        <v>55000</v>
      </c>
      <c r="H73" s="33">
        <v>45657</v>
      </c>
    </row>
    <row r="74" spans="1:8" ht="25.5" x14ac:dyDescent="0.25">
      <c r="A74" s="8">
        <v>64</v>
      </c>
      <c r="B74" s="14" t="s">
        <v>64</v>
      </c>
      <c r="C74" s="35">
        <v>45561</v>
      </c>
      <c r="D74" s="32">
        <v>36000</v>
      </c>
      <c r="E74" s="36" t="s">
        <v>65</v>
      </c>
      <c r="F74" s="34" t="s">
        <v>66</v>
      </c>
      <c r="G74" s="32">
        <v>36000</v>
      </c>
      <c r="H74" s="33">
        <v>46022</v>
      </c>
    </row>
    <row r="75" spans="1:8" ht="38.25" x14ac:dyDescent="0.25">
      <c r="A75" s="8">
        <v>65</v>
      </c>
      <c r="B75" s="14" t="s">
        <v>54</v>
      </c>
      <c r="C75" s="15">
        <v>45562</v>
      </c>
      <c r="D75" s="16">
        <v>123660.57</v>
      </c>
      <c r="E75" s="17" t="s">
        <v>53</v>
      </c>
      <c r="F75" s="18" t="s">
        <v>44</v>
      </c>
      <c r="G75" s="32">
        <f>+D75</f>
        <v>123660.57</v>
      </c>
      <c r="H75" s="33">
        <v>45657</v>
      </c>
    </row>
    <row r="76" spans="1:8" ht="25.5" x14ac:dyDescent="0.25">
      <c r="A76" s="8">
        <v>66</v>
      </c>
      <c r="B76" s="14" t="s">
        <v>61</v>
      </c>
      <c r="C76" s="15">
        <v>45562</v>
      </c>
      <c r="D76" s="16">
        <v>3450.76</v>
      </c>
      <c r="E76" s="17" t="s">
        <v>59</v>
      </c>
      <c r="F76" s="18" t="s">
        <v>44</v>
      </c>
      <c r="G76" s="32">
        <f>+D76</f>
        <v>3450.76</v>
      </c>
      <c r="H76" s="33">
        <v>45657</v>
      </c>
    </row>
    <row r="77" spans="1:8" ht="25.5" x14ac:dyDescent="0.25">
      <c r="A77" s="8">
        <v>67</v>
      </c>
      <c r="B77" s="14" t="s">
        <v>62</v>
      </c>
      <c r="C77" s="15">
        <v>45562</v>
      </c>
      <c r="D77" s="16">
        <v>52968.5</v>
      </c>
      <c r="E77" s="17" t="s">
        <v>60</v>
      </c>
      <c r="F77" s="18" t="s">
        <v>44</v>
      </c>
      <c r="G77" s="32">
        <f>+D77</f>
        <v>52968.5</v>
      </c>
      <c r="H77" s="33">
        <v>45657</v>
      </c>
    </row>
    <row r="78" spans="1:8" ht="25.5" x14ac:dyDescent="0.25">
      <c r="A78" s="8">
        <v>68</v>
      </c>
      <c r="B78" s="14" t="s">
        <v>62</v>
      </c>
      <c r="C78" s="15">
        <v>45562</v>
      </c>
      <c r="D78" s="16">
        <v>2041</v>
      </c>
      <c r="E78" s="17" t="s">
        <v>153</v>
      </c>
      <c r="F78" s="18" t="s">
        <v>44</v>
      </c>
      <c r="G78" s="32">
        <f>+D78</f>
        <v>2041</v>
      </c>
      <c r="H78" s="33">
        <v>45657</v>
      </c>
    </row>
    <row r="79" spans="1:8" x14ac:dyDescent="0.25">
      <c r="A79" s="8"/>
      <c r="B79" s="14"/>
      <c r="C79" s="15"/>
      <c r="D79" s="32"/>
      <c r="E79" s="36"/>
      <c r="F79" s="34"/>
      <c r="G79" s="32"/>
      <c r="H79" s="33"/>
    </row>
    <row r="80" spans="1:8" x14ac:dyDescent="0.25">
      <c r="A80" s="19"/>
      <c r="B80" s="19"/>
      <c r="C80" s="19" t="s">
        <v>45</v>
      </c>
      <c r="D80" s="20">
        <f>SUM(D14:D79)</f>
        <v>2436469.560000001</v>
      </c>
      <c r="E80" s="44"/>
      <c r="F80" s="19"/>
      <c r="G80" s="20">
        <f>SUM(G14:G79)</f>
        <v>2436469.6100000008</v>
      </c>
      <c r="H80" s="19"/>
    </row>
    <row r="83" spans="1:8" x14ac:dyDescent="0.25">
      <c r="A83" s="21"/>
      <c r="C83" s="21"/>
      <c r="D83" s="21"/>
    </row>
    <row r="84" spans="1:8" x14ac:dyDescent="0.25">
      <c r="A84" s="21"/>
      <c r="C84" s="21"/>
      <c r="D84" s="21"/>
    </row>
    <row r="85" spans="1:8" x14ac:dyDescent="0.25">
      <c r="A85" s="21"/>
      <c r="C85" s="21"/>
      <c r="D85" s="21"/>
      <c r="E85" s="46"/>
    </row>
    <row r="86" spans="1:8" x14ac:dyDescent="0.25">
      <c r="A86" s="21"/>
      <c r="C86" s="21"/>
      <c r="D86" s="21"/>
    </row>
    <row r="87" spans="1:8" x14ac:dyDescent="0.25">
      <c r="A87" s="21"/>
      <c r="C87" s="21"/>
      <c r="D87" s="21"/>
    </row>
    <row r="88" spans="1:8" x14ac:dyDescent="0.25">
      <c r="A88" s="21"/>
      <c r="C88" s="21"/>
      <c r="D88" s="22"/>
    </row>
    <row r="89" spans="1:8" x14ac:dyDescent="0.25">
      <c r="A89" s="21"/>
      <c r="B89" s="23" t="s">
        <v>46</v>
      </c>
      <c r="D89" s="24" t="s">
        <v>47</v>
      </c>
      <c r="E89" s="47"/>
      <c r="F89" s="57" t="s">
        <v>48</v>
      </c>
      <c r="G89" s="57"/>
    </row>
    <row r="90" spans="1:8" x14ac:dyDescent="0.25">
      <c r="A90" s="21"/>
      <c r="B90" s="25" t="s">
        <v>49</v>
      </c>
      <c r="D90" s="26" t="s">
        <v>50</v>
      </c>
      <c r="F90" s="58" t="s">
        <v>51</v>
      </c>
      <c r="G90" s="58"/>
    </row>
    <row r="91" spans="1:8" x14ac:dyDescent="0.25">
      <c r="A91" s="21"/>
      <c r="C91" s="21"/>
    </row>
    <row r="92" spans="1:8" x14ac:dyDescent="0.25">
      <c r="A92" s="21"/>
      <c r="C92" s="21"/>
      <c r="D92" s="21"/>
    </row>
    <row r="93" spans="1:8" x14ac:dyDescent="0.25">
      <c r="A93" s="27"/>
      <c r="B93" s="28"/>
      <c r="C93" s="28"/>
      <c r="D93" s="28"/>
      <c r="E93" s="29"/>
      <c r="F93" s="29"/>
      <c r="G93" s="27"/>
      <c r="H93" s="28"/>
    </row>
    <row r="94" spans="1:8" x14ac:dyDescent="0.25">
      <c r="A94" s="27"/>
      <c r="B94" s="28"/>
      <c r="C94" s="28"/>
      <c r="D94" s="28"/>
      <c r="E94" s="29"/>
      <c r="F94" s="29"/>
      <c r="G94" s="27"/>
      <c r="H94" s="28"/>
    </row>
    <row r="95" spans="1:8" x14ac:dyDescent="0.25">
      <c r="A95" s="30"/>
      <c r="B95" s="30"/>
      <c r="C95" s="30"/>
      <c r="D95" s="30"/>
      <c r="E95" s="48"/>
      <c r="F95" s="30"/>
      <c r="G95" s="30"/>
    </row>
  </sheetData>
  <autoFilter ref="B12:H13" xr:uid="{0E36D277-84AB-4B39-8604-DBCB3593AE2A}">
    <sortState xmlns:xlrd2="http://schemas.microsoft.com/office/spreadsheetml/2017/richdata2" ref="B15:H78">
      <sortCondition ref="C12:C13"/>
    </sortState>
  </autoFilter>
  <mergeCells count="14">
    <mergeCell ref="F89:G89"/>
    <mergeCell ref="F90:G90"/>
    <mergeCell ref="A12:A13"/>
    <mergeCell ref="B12:B13"/>
    <mergeCell ref="C12:C13"/>
    <mergeCell ref="D12:D13"/>
    <mergeCell ref="E12:E13"/>
    <mergeCell ref="F12:F13"/>
    <mergeCell ref="B10:G10"/>
    <mergeCell ref="A9:H9"/>
    <mergeCell ref="A8:H8"/>
    <mergeCell ref="A7:H7"/>
    <mergeCell ref="G12:G13"/>
    <mergeCell ref="H12:H13"/>
  </mergeCells>
  <phoneticPr fontId="19" type="noConversion"/>
  <pageMargins left="0.70866141732283472" right="0.70866141732283472" top="0.59055118110236227" bottom="0.74803149606299213" header="0.47244094488188981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SEP-2024</vt:lpstr>
      <vt:lpstr>'CUENTAS POR PAGAR SEP-2024'!Títulos_a_imprimir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Francisca Sánchez Tejada</dc:creator>
  <cp:lastModifiedBy>Nancy  Bernabel Herrera</cp:lastModifiedBy>
  <cp:lastPrinted>2024-10-08T14:07:00Z</cp:lastPrinted>
  <dcterms:created xsi:type="dcterms:W3CDTF">2024-10-03T13:08:53Z</dcterms:created>
  <dcterms:modified xsi:type="dcterms:W3CDTF">2024-10-10T13:13:35Z</dcterms:modified>
</cp:coreProperties>
</file>