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15600" windowHeight="11760" tabRatio="475"/>
  </bookViews>
  <sheets>
    <sheet name="RELACION de INGRESOS Y GASTOS" sheetId="201" r:id="rId1"/>
  </sheets>
  <definedNames>
    <definedName name="ddd">#REF!</definedName>
    <definedName name="dddd">#REF!</definedName>
    <definedName name="deeere">#REF!</definedName>
    <definedName name="eee">#REF!</definedName>
    <definedName name="MyExchangeRate">#REF!</definedName>
  </definedNames>
  <calcPr calcId="125725"/>
</workbook>
</file>

<file path=xl/calcChain.xml><?xml version="1.0" encoding="utf-8"?>
<calcChain xmlns="http://schemas.openxmlformats.org/spreadsheetml/2006/main">
  <c r="E54" i="201"/>
  <c r="D54" l="1"/>
  <c r="F24" l="1"/>
  <c r="F25" s="1"/>
  <c r="F26" s="1"/>
  <c r="F27" s="1"/>
  <c r="F28" s="1"/>
  <c r="F29" s="1"/>
  <c r="F30" s="1"/>
  <c r="F31" s="1"/>
  <c r="F32" s="1"/>
  <c r="F33" s="1"/>
  <c r="F34" s="1"/>
  <c r="F35" s="1"/>
  <c r="F36" s="1"/>
  <c r="F37" s="1"/>
  <c r="F38" s="1"/>
  <c r="F39" s="1"/>
  <c r="F40" s="1"/>
  <c r="F41" s="1"/>
  <c r="F42" s="1"/>
  <c r="F43" s="1"/>
  <c r="F44" s="1"/>
  <c r="F45" s="1"/>
  <c r="F46" s="1"/>
  <c r="F47" s="1"/>
  <c r="F48" s="1"/>
  <c r="F49" s="1"/>
  <c r="F55" l="1"/>
  <c r="F9" l="1"/>
  <c r="F14" l="1"/>
</calcChain>
</file>

<file path=xl/sharedStrings.xml><?xml version="1.0" encoding="utf-8"?>
<sst xmlns="http://schemas.openxmlformats.org/spreadsheetml/2006/main" count="101" uniqueCount="78">
  <si>
    <t xml:space="preserve">DESCRIPCION </t>
  </si>
  <si>
    <t>DEBITO</t>
  </si>
  <si>
    <t>CREDITO</t>
  </si>
  <si>
    <t>BALANCE</t>
  </si>
  <si>
    <t>Totales</t>
  </si>
  <si>
    <t>Balance en libro</t>
  </si>
  <si>
    <t xml:space="preserve">                       CONSEJO NACIONAL DE POBLACION Y FAMILIA</t>
  </si>
  <si>
    <t xml:space="preserve">                   RELACION DE INGRESOS Y EGRESOS</t>
  </si>
  <si>
    <t>LIBRO BANCO BANRESERVAS</t>
  </si>
  <si>
    <t>FECHA</t>
  </si>
  <si>
    <t>CUENTA BANCARIA  010-252363-0</t>
  </si>
  <si>
    <t>Balance en Tesoreria</t>
  </si>
  <si>
    <t xml:space="preserve">#. Documento </t>
  </si>
  <si>
    <t>Total</t>
  </si>
  <si>
    <t>CUENTA UNICA ( CUT)  PRESUPUESTO</t>
  </si>
  <si>
    <t>TRANSFERENCIA (DEBITO)</t>
  </si>
  <si>
    <t>LIBRAMIENTO PAGADO (CREDITO)</t>
  </si>
  <si>
    <t>Cargos Bancarios</t>
  </si>
  <si>
    <t>Transferencia Tesoreria</t>
  </si>
  <si>
    <t xml:space="preserve">       FEBRERO   2020</t>
  </si>
  <si>
    <t>Balance Anterior</t>
  </si>
  <si>
    <t xml:space="preserve">               FEBRERO  2020</t>
  </si>
  <si>
    <t>43-1</t>
  </si>
  <si>
    <t>51-1</t>
  </si>
  <si>
    <t>54-1</t>
  </si>
  <si>
    <t>58-1</t>
  </si>
  <si>
    <t>Impresión y Empastado Memorial Anual</t>
  </si>
  <si>
    <t>Compra de Electrodomesticos</t>
  </si>
  <si>
    <t>Compra de razo dobles para la Bandera Institucional</t>
  </si>
  <si>
    <t>Compra de Bandera Institucional</t>
  </si>
  <si>
    <t>68-1</t>
  </si>
  <si>
    <t>70-1</t>
  </si>
  <si>
    <t xml:space="preserve">Impermeabilización de techo de este Consejo </t>
  </si>
  <si>
    <t xml:space="preserve">Viatico a Empleados </t>
  </si>
  <si>
    <t>79-1</t>
  </si>
  <si>
    <t>13/02/2020</t>
  </si>
  <si>
    <t>Compra de Combustibles</t>
  </si>
  <si>
    <t>82-1</t>
  </si>
  <si>
    <t>Compra de Gomas Vehiculos</t>
  </si>
  <si>
    <t>84-1</t>
  </si>
  <si>
    <t>88-1</t>
  </si>
  <si>
    <t>92-1</t>
  </si>
  <si>
    <t>96-1</t>
  </si>
  <si>
    <t>Confección de Separadores y Boligrafos</t>
  </si>
  <si>
    <t xml:space="preserve">Compra de Almuerzo </t>
  </si>
  <si>
    <t>Mantenimiento y Reparación Motocicleta</t>
  </si>
  <si>
    <t>Balance inicial al 01/2/2020</t>
  </si>
  <si>
    <t>29/2/2020</t>
  </si>
  <si>
    <t>103-1</t>
  </si>
  <si>
    <t>18/02/2020</t>
  </si>
  <si>
    <t>20/02/2020</t>
  </si>
  <si>
    <t>112-1</t>
  </si>
  <si>
    <t>Servicios de Electricidad</t>
  </si>
  <si>
    <t>116-1</t>
  </si>
  <si>
    <t xml:space="preserve">Compra de Resma de papel bond Timbrado </t>
  </si>
  <si>
    <t>120-1</t>
  </si>
  <si>
    <t>Compra Corona Floral</t>
  </si>
  <si>
    <t>124-1</t>
  </si>
  <si>
    <t>Compra de 2 Baterias Trojan</t>
  </si>
  <si>
    <t>21/02/2020</t>
  </si>
  <si>
    <t>134-1</t>
  </si>
  <si>
    <t>136-1</t>
  </si>
  <si>
    <t>138-1</t>
  </si>
  <si>
    <t>140-1</t>
  </si>
  <si>
    <t>Nómina personal Compensación Especial</t>
  </si>
  <si>
    <t>Nómina personal Tramite de Pensión</t>
  </si>
  <si>
    <t>Nómina personal Suplencia</t>
  </si>
  <si>
    <t>Nómina personal Seguridad</t>
  </si>
  <si>
    <t>Nómina personal Fijo</t>
  </si>
  <si>
    <t>132-1</t>
  </si>
  <si>
    <t>142-1</t>
  </si>
  <si>
    <t>Compra yoyo Elastico Y Porta Carnet</t>
  </si>
  <si>
    <t>128-1</t>
  </si>
  <si>
    <t>Compra Materiales de Oficina E Informatica</t>
  </si>
  <si>
    <t>#.815</t>
  </si>
  <si>
    <t>157-1</t>
  </si>
  <si>
    <t>26/02/2020</t>
  </si>
  <si>
    <t>Nómina personal Contratado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</si>
</sst>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-* #,##0.00_-;\-* #,##0.00_-;_-* &quot;-&quot;??_-;_-@_-"/>
    <numFmt numFmtId="165" formatCode="dd/mm/yy;@"/>
  </numFmts>
  <fonts count="1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164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" fillId="0" borderId="0"/>
    <xf numFmtId="0" fontId="1" fillId="0" borderId="0"/>
    <xf numFmtId="0" fontId="8" fillId="0" borderId="0"/>
    <xf numFmtId="43" fontId="3" fillId="0" borderId="0" applyFont="0" applyFill="0" applyBorder="0" applyAlignment="0" applyProtection="0"/>
    <xf numFmtId="0" fontId="1" fillId="0" borderId="0"/>
  </cellStyleXfs>
  <cellXfs count="86">
    <xf numFmtId="0" fontId="0" fillId="0" borderId="0" xfId="0"/>
    <xf numFmtId="0" fontId="3" fillId="0" borderId="0" xfId="0" applyFont="1" applyBorder="1" applyAlignment="1">
      <alignment vertical="center" wrapText="1"/>
    </xf>
    <xf numFmtId="43" fontId="3" fillId="0" borderId="0" xfId="2" applyFont="1" applyBorder="1" applyAlignment="1">
      <alignment horizontal="center" vertical="center" wrapText="1"/>
    </xf>
    <xf numFmtId="0" fontId="5" fillId="2" borderId="1" xfId="0" applyNumberFormat="1" applyFont="1" applyFill="1" applyBorder="1" applyAlignment="1" applyProtection="1">
      <alignment horizontal="center" vertical="center" wrapText="1"/>
    </xf>
    <xf numFmtId="43" fontId="5" fillId="2" borderId="1" xfId="2" applyFont="1" applyFill="1" applyBorder="1" applyAlignment="1" applyProtection="1">
      <alignment horizontal="center" vertic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6" fillId="0" borderId="0" xfId="0" applyFont="1" applyAlignment="1">
      <alignment horizontal="left" wrapText="1"/>
    </xf>
    <xf numFmtId="39" fontId="3" fillId="0" borderId="0" xfId="2" applyNumberFormat="1" applyFont="1" applyBorder="1" applyAlignment="1">
      <alignment horizontal="right" vertical="center" wrapText="1"/>
    </xf>
    <xf numFmtId="0" fontId="5" fillId="2" borderId="5" xfId="0" applyNumberFormat="1" applyFont="1" applyFill="1" applyBorder="1" applyAlignment="1" applyProtection="1">
      <alignment horizontal="center" vertical="center" wrapText="1"/>
    </xf>
    <xf numFmtId="0" fontId="3" fillId="0" borderId="2" xfId="0" applyFont="1" applyBorder="1" applyAlignment="1">
      <alignment vertical="center"/>
    </xf>
    <xf numFmtId="43" fontId="3" fillId="0" borderId="5" xfId="6" applyFont="1" applyBorder="1" applyAlignment="1">
      <alignment horizontal="center"/>
    </xf>
    <xf numFmtId="43" fontId="3" fillId="0" borderId="1" xfId="6" applyFont="1" applyBorder="1" applyAlignment="1">
      <alignment horizontal="center"/>
    </xf>
    <xf numFmtId="43" fontId="3" fillId="0" borderId="2" xfId="6" applyFont="1" applyBorder="1" applyAlignment="1">
      <alignment horizontal="center"/>
    </xf>
    <xf numFmtId="165" fontId="3" fillId="0" borderId="0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17" fontId="7" fillId="0" borderId="0" xfId="0" applyNumberFormat="1" applyFont="1" applyAlignment="1">
      <alignment horizontal="left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4" xfId="0" applyFont="1" applyBorder="1"/>
    <xf numFmtId="14" fontId="3" fillId="0" borderId="3" xfId="0" applyNumberFormat="1" applyFont="1" applyBorder="1" applyAlignment="1">
      <alignment horizontal="center"/>
    </xf>
    <xf numFmtId="0" fontId="3" fillId="0" borderId="9" xfId="0" applyFont="1" applyBorder="1" applyAlignment="1">
      <alignment horizontal="left"/>
    </xf>
    <xf numFmtId="14" fontId="3" fillId="0" borderId="10" xfId="0" applyNumberFormat="1" applyFont="1" applyBorder="1" applyAlignment="1">
      <alignment horizontal="center"/>
    </xf>
    <xf numFmtId="43" fontId="5" fillId="2" borderId="11" xfId="2" applyFont="1" applyFill="1" applyBorder="1" applyAlignment="1" applyProtection="1">
      <alignment horizontal="center" vertical="center" wrapText="1"/>
    </xf>
    <xf numFmtId="39" fontId="3" fillId="0" borderId="11" xfId="2" applyNumberFormat="1" applyFont="1" applyBorder="1" applyAlignment="1">
      <alignment horizontal="right" vertical="center" wrapText="1"/>
    </xf>
    <xf numFmtId="4" fontId="5" fillId="2" borderId="13" xfId="0" applyNumberFormat="1" applyFont="1" applyFill="1" applyBorder="1" applyAlignment="1">
      <alignment vertical="center" wrapText="1"/>
    </xf>
    <xf numFmtId="43" fontId="3" fillId="0" borderId="14" xfId="6" applyFont="1" applyBorder="1" applyAlignment="1">
      <alignment horizontal="center"/>
    </xf>
    <xf numFmtId="43" fontId="3" fillId="0" borderId="7" xfId="6" applyFont="1" applyBorder="1" applyAlignment="1">
      <alignment horizontal="center"/>
    </xf>
    <xf numFmtId="39" fontId="3" fillId="0" borderId="12" xfId="2" applyNumberFormat="1" applyFont="1" applyBorder="1" applyAlignment="1">
      <alignment horizontal="right" vertical="center" wrapText="1"/>
    </xf>
    <xf numFmtId="39" fontId="7" fillId="0" borderId="13" xfId="2" applyNumberFormat="1" applyFont="1" applyBorder="1" applyAlignment="1">
      <alignment horizontal="right" vertical="center" wrapText="1"/>
    </xf>
    <xf numFmtId="0" fontId="5" fillId="2" borderId="15" xfId="0" applyFont="1" applyFill="1" applyBorder="1" applyAlignment="1">
      <alignment vertical="center" wrapText="1"/>
    </xf>
    <xf numFmtId="4" fontId="5" fillId="2" borderId="16" xfId="0" applyNumberFormat="1" applyFont="1" applyFill="1" applyBorder="1" applyAlignment="1">
      <alignment vertical="center" wrapText="1"/>
    </xf>
    <xf numFmtId="39" fontId="5" fillId="2" borderId="17" xfId="0" applyNumberFormat="1" applyFont="1" applyFill="1" applyBorder="1" applyAlignment="1">
      <alignment vertical="center" wrapText="1"/>
    </xf>
    <xf numFmtId="0" fontId="5" fillId="2" borderId="18" xfId="0" applyFont="1" applyFill="1" applyBorder="1" applyAlignment="1">
      <alignment vertical="center" wrapText="1"/>
    </xf>
    <xf numFmtId="4" fontId="0" fillId="0" borderId="4" xfId="0" applyNumberFormat="1" applyBorder="1" applyAlignment="1">
      <alignment horizontal="right" vertical="center" wrapText="1"/>
    </xf>
    <xf numFmtId="14" fontId="3" fillId="0" borderId="1" xfId="0" applyNumberFormat="1" applyFont="1" applyBorder="1" applyAlignment="1">
      <alignment horizontal="center"/>
    </xf>
    <xf numFmtId="4" fontId="3" fillId="0" borderId="8" xfId="0" applyNumberFormat="1" applyFont="1" applyBorder="1" applyAlignment="1">
      <alignment vertical="center" wrapText="1"/>
    </xf>
    <xf numFmtId="43" fontId="3" fillId="0" borderId="2" xfId="6" applyFont="1" applyBorder="1" applyAlignment="1"/>
    <xf numFmtId="43" fontId="3" fillId="0" borderId="1" xfId="6" applyFont="1" applyBorder="1" applyAlignment="1"/>
    <xf numFmtId="43" fontId="3" fillId="0" borderId="6" xfId="6" applyFont="1" applyBorder="1" applyAlignment="1">
      <alignment horizontal="center"/>
    </xf>
    <xf numFmtId="17" fontId="7" fillId="0" borderId="0" xfId="0" applyNumberFormat="1" applyFont="1" applyAlignment="1">
      <alignment horizontal="left" wrapText="1"/>
    </xf>
    <xf numFmtId="14" fontId="3" fillId="0" borderId="7" xfId="0" applyNumberFormat="1" applyFont="1" applyBorder="1" applyAlignment="1">
      <alignment horizontal="center"/>
    </xf>
    <xf numFmtId="0" fontId="3" fillId="0" borderId="7" xfId="0" applyFont="1" applyBorder="1"/>
    <xf numFmtId="0" fontId="5" fillId="2" borderId="16" xfId="0" applyFont="1" applyFill="1" applyBorder="1" applyAlignment="1">
      <alignment vertical="center" wrapText="1"/>
    </xf>
    <xf numFmtId="43" fontId="3" fillId="0" borderId="19" xfId="6" applyFont="1" applyBorder="1" applyAlignment="1">
      <alignment horizontal="center"/>
    </xf>
    <xf numFmtId="4" fontId="0" fillId="0" borderId="6" xfId="0" applyNumberFormat="1" applyBorder="1" applyAlignment="1">
      <alignment horizontal="right" vertical="center" wrapText="1"/>
    </xf>
    <xf numFmtId="39" fontId="3" fillId="0" borderId="11" xfId="6" applyNumberFormat="1" applyFont="1" applyBorder="1" applyAlignment="1">
      <alignment horizontal="right" vertical="center" wrapText="1"/>
    </xf>
    <xf numFmtId="0" fontId="9" fillId="2" borderId="15" xfId="0" applyFont="1" applyFill="1" applyBorder="1" applyAlignment="1">
      <alignment vertical="center" wrapText="1"/>
    </xf>
    <xf numFmtId="0" fontId="7" fillId="0" borderId="0" xfId="0" applyFont="1" applyBorder="1" applyAlignment="1">
      <alignment horizontal="left" vertical="center"/>
    </xf>
    <xf numFmtId="39" fontId="7" fillId="0" borderId="0" xfId="2" applyNumberFormat="1" applyFont="1" applyBorder="1" applyAlignment="1">
      <alignment horizontal="right" vertical="center" wrapText="1"/>
    </xf>
    <xf numFmtId="0" fontId="3" fillId="0" borderId="20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4" fontId="0" fillId="0" borderId="22" xfId="0" applyNumberFormat="1" applyBorder="1" applyAlignment="1">
      <alignment horizontal="right" vertical="center" wrapText="1"/>
    </xf>
    <xf numFmtId="39" fontId="3" fillId="0" borderId="24" xfId="2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vertical="center"/>
    </xf>
    <xf numFmtId="17" fontId="7" fillId="0" borderId="0" xfId="0" applyNumberFormat="1" applyFont="1" applyAlignment="1">
      <alignment horizontal="center" wrapText="1"/>
    </xf>
    <xf numFmtId="0" fontId="3" fillId="0" borderId="25" xfId="0" applyNumberFormat="1" applyFont="1" applyBorder="1" applyAlignment="1">
      <alignment horizontal="center" vertical="center" wrapText="1"/>
    </xf>
    <xf numFmtId="165" fontId="3" fillId="0" borderId="26" xfId="0" applyNumberFormat="1" applyFont="1" applyBorder="1" applyAlignment="1">
      <alignment horizontal="center" vertical="center" wrapText="1"/>
    </xf>
    <xf numFmtId="0" fontId="3" fillId="0" borderId="26" xfId="0" applyFont="1" applyBorder="1" applyAlignment="1">
      <alignment vertical="center" wrapText="1"/>
    </xf>
    <xf numFmtId="16" fontId="3" fillId="0" borderId="5" xfId="0" applyNumberFormat="1" applyFont="1" applyBorder="1" applyAlignment="1">
      <alignment horizontal="center" vertical="center" wrapText="1"/>
    </xf>
    <xf numFmtId="4" fontId="0" fillId="0" borderId="4" xfId="0" applyNumberFormat="1" applyBorder="1" applyAlignment="1">
      <alignment horizontal="center" vertical="center" wrapText="1"/>
    </xf>
    <xf numFmtId="39" fontId="3" fillId="0" borderId="1" xfId="2" applyNumberFormat="1" applyFont="1" applyBorder="1" applyAlignment="1">
      <alignment horizontal="right" vertical="center" wrapText="1"/>
    </xf>
    <xf numFmtId="43" fontId="3" fillId="0" borderId="21" xfId="6" applyFont="1" applyBorder="1" applyAlignment="1"/>
    <xf numFmtId="43" fontId="3" fillId="0" borderId="2" xfId="6" applyFont="1" applyBorder="1" applyAlignment="1">
      <alignment horizontal="right"/>
    </xf>
    <xf numFmtId="43" fontId="3" fillId="0" borderId="1" xfId="6" applyFont="1" applyBorder="1" applyAlignment="1">
      <alignment horizontal="right"/>
    </xf>
    <xf numFmtId="0" fontId="3" fillId="0" borderId="27" xfId="0" applyNumberFormat="1" applyFont="1" applyBorder="1" applyAlignment="1">
      <alignment horizontal="center" vertical="center" wrapText="1"/>
    </xf>
    <xf numFmtId="14" fontId="3" fillId="0" borderId="28" xfId="0" applyNumberFormat="1" applyFont="1" applyBorder="1" applyAlignment="1">
      <alignment horizontal="center"/>
    </xf>
    <xf numFmtId="43" fontId="3" fillId="0" borderId="5" xfId="6" applyFont="1" applyBorder="1" applyAlignment="1"/>
    <xf numFmtId="39" fontId="3" fillId="0" borderId="21" xfId="2" applyNumberFormat="1" applyFont="1" applyBorder="1" applyAlignment="1">
      <alignment horizontal="right" vertical="center" wrapText="1"/>
    </xf>
    <xf numFmtId="39" fontId="3" fillId="0" borderId="1" xfId="6" applyNumberFormat="1" applyFont="1" applyBorder="1" applyAlignment="1">
      <alignment horizontal="right" vertical="center" wrapText="1"/>
    </xf>
    <xf numFmtId="4" fontId="0" fillId="0" borderId="1" xfId="0" applyNumberFormat="1" applyBorder="1" applyAlignment="1">
      <alignment horizontal="right" vertical="center" wrapText="1"/>
    </xf>
    <xf numFmtId="0" fontId="3" fillId="0" borderId="29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43" fontId="3" fillId="0" borderId="0" xfId="6" applyFont="1" applyBorder="1" applyAlignment="1"/>
    <xf numFmtId="0" fontId="10" fillId="0" borderId="20" xfId="0" applyFont="1" applyBorder="1" applyAlignment="1">
      <alignment vertical="center" wrapText="1"/>
    </xf>
    <xf numFmtId="17" fontId="7" fillId="0" borderId="0" xfId="0" applyNumberFormat="1" applyFont="1" applyAlignment="1">
      <alignment horizontal="left" wrapText="1"/>
    </xf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17" fontId="6" fillId="0" borderId="0" xfId="0" applyNumberFormat="1" applyFont="1" applyAlignment="1">
      <alignment horizontal="right" wrapText="1"/>
    </xf>
    <xf numFmtId="17" fontId="6" fillId="0" borderId="0" xfId="0" applyNumberFormat="1" applyFont="1" applyAlignment="1">
      <alignment horizontal="left" wrapText="1"/>
    </xf>
    <xf numFmtId="17" fontId="6" fillId="0" borderId="0" xfId="0" applyNumberFormat="1" applyFont="1" applyAlignment="1">
      <alignment horizontal="center" wrapText="1"/>
    </xf>
  </cellXfs>
  <cellStyles count="8">
    <cellStyle name="Comma_D2006" xfId="1"/>
    <cellStyle name="Millares" xfId="2" builtinId="3"/>
    <cellStyle name="Millares 2" xfId="6"/>
    <cellStyle name="Normal" xfId="0" builtinId="0"/>
    <cellStyle name="Normal 2" xfId="3"/>
    <cellStyle name="Normal 2 2" xfId="7"/>
    <cellStyle name="Normal 3" xfId="5"/>
    <cellStyle name="Normal 4" xfId="4"/>
  </cellStyles>
  <dxfs count="0"/>
  <tableStyles count="0" defaultTableStyle="TableStyleMedium9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785998</xdr:colOff>
      <xdr:row>0</xdr:row>
      <xdr:rowOff>3464</xdr:rowOff>
    </xdr:to>
    <xdr:pic>
      <xdr:nvPicPr>
        <xdr:cNvPr id="6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6435" y="305527"/>
          <a:ext cx="783712" cy="5231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785998</xdr:colOff>
      <xdr:row>0</xdr:row>
      <xdr:rowOff>3464</xdr:rowOff>
    </xdr:to>
    <xdr:pic>
      <xdr:nvPicPr>
        <xdr:cNvPr id="11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6435" y="305527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381000</xdr:colOff>
      <xdr:row>0</xdr:row>
      <xdr:rowOff>57150</xdr:rowOff>
    </xdr:from>
    <xdr:to>
      <xdr:col>1</xdr:col>
      <xdr:colOff>133350</xdr:colOff>
      <xdr:row>3</xdr:row>
      <xdr:rowOff>150454</xdr:rowOff>
    </xdr:to>
    <xdr:pic>
      <xdr:nvPicPr>
        <xdr:cNvPr id="9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" y="57150"/>
          <a:ext cx="771111" cy="755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390525</xdr:colOff>
      <xdr:row>0</xdr:row>
      <xdr:rowOff>85726</xdr:rowOff>
    </xdr:from>
    <xdr:to>
      <xdr:col>4</xdr:col>
      <xdr:colOff>990600</xdr:colOff>
      <xdr:row>2</xdr:row>
      <xdr:rowOff>142876</xdr:rowOff>
    </xdr:to>
    <xdr:pic>
      <xdr:nvPicPr>
        <xdr:cNvPr id="10" name="Picture 1" descr="conapofa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29325" y="571501"/>
          <a:ext cx="6000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785998</xdr:colOff>
      <xdr:row>20</xdr:row>
      <xdr:rowOff>3464</xdr:rowOff>
    </xdr:to>
    <xdr:pic>
      <xdr:nvPicPr>
        <xdr:cNvPr id="14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2801600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785998</xdr:colOff>
      <xdr:row>20</xdr:row>
      <xdr:rowOff>3464</xdr:rowOff>
    </xdr:to>
    <xdr:pic>
      <xdr:nvPicPr>
        <xdr:cNvPr id="21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2801600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785998</xdr:colOff>
      <xdr:row>20</xdr:row>
      <xdr:rowOff>3464</xdr:rowOff>
    </xdr:to>
    <xdr:pic>
      <xdr:nvPicPr>
        <xdr:cNvPr id="29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5736550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785998</xdr:colOff>
      <xdr:row>20</xdr:row>
      <xdr:rowOff>3464</xdr:rowOff>
    </xdr:to>
    <xdr:pic>
      <xdr:nvPicPr>
        <xdr:cNvPr id="39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1730275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785998</xdr:colOff>
      <xdr:row>20</xdr:row>
      <xdr:rowOff>3464</xdr:rowOff>
    </xdr:to>
    <xdr:pic>
      <xdr:nvPicPr>
        <xdr:cNvPr id="22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785998</xdr:colOff>
      <xdr:row>20</xdr:row>
      <xdr:rowOff>3464</xdr:rowOff>
    </xdr:to>
    <xdr:pic>
      <xdr:nvPicPr>
        <xdr:cNvPr id="23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00025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714375</xdr:colOff>
      <xdr:row>62</xdr:row>
      <xdr:rowOff>182219</xdr:rowOff>
    </xdr:from>
    <xdr:to>
      <xdr:col>2</xdr:col>
      <xdr:colOff>1933575</xdr:colOff>
      <xdr:row>65</xdr:row>
      <xdr:rowOff>99392</xdr:rowOff>
    </xdr:to>
    <xdr:pic>
      <xdr:nvPicPr>
        <xdr:cNvPr id="31" name="30 Imagen" descr="C:\Users\Mercedes\Desktop\SELLO INSTITUCIONAL.jpeg"/>
        <xdr:cNvPicPr/>
      </xdr:nvPicPr>
      <xdr:blipFill>
        <a:blip xmlns:r="http://schemas.openxmlformats.org/officeDocument/2006/relationships" r:embed="rId3" cstate="print"/>
        <a:srcRect l="16139" t="31489" r="29747" b="18298"/>
        <a:stretch>
          <a:fillRect/>
        </a:stretch>
      </xdr:blipFill>
      <xdr:spPr bwMode="auto">
        <a:xfrm>
          <a:off x="2669071" y="25170849"/>
          <a:ext cx="1219200" cy="513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561975</xdr:colOff>
      <xdr:row>58</xdr:row>
      <xdr:rowOff>0</xdr:rowOff>
    </xdr:from>
    <xdr:to>
      <xdr:col>2</xdr:col>
      <xdr:colOff>209550</xdr:colOff>
      <xdr:row>63</xdr:row>
      <xdr:rowOff>102125</xdr:rowOff>
    </xdr:to>
    <xdr:pic>
      <xdr:nvPicPr>
        <xdr:cNvPr id="32" name="31 Imagen"/>
        <xdr:cNvPicPr/>
      </xdr:nvPicPr>
      <xdr:blipFill>
        <a:blip xmlns:r="http://schemas.openxmlformats.org/officeDocument/2006/relationships" r:embed="rId4" cstate="print"/>
        <a:srcRect r="78955" b="20561"/>
        <a:stretch>
          <a:fillRect/>
        </a:stretch>
      </xdr:blipFill>
      <xdr:spPr>
        <a:xfrm>
          <a:off x="561975" y="5772151"/>
          <a:ext cx="1600200" cy="128778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785998</xdr:colOff>
      <xdr:row>66</xdr:row>
      <xdr:rowOff>3464</xdr:rowOff>
    </xdr:to>
    <xdr:pic>
      <xdr:nvPicPr>
        <xdr:cNvPr id="15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962525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785998</xdr:colOff>
      <xdr:row>66</xdr:row>
      <xdr:rowOff>3464</xdr:rowOff>
    </xdr:to>
    <xdr:pic>
      <xdr:nvPicPr>
        <xdr:cNvPr id="16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962525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785998</xdr:colOff>
      <xdr:row>66</xdr:row>
      <xdr:rowOff>3464</xdr:rowOff>
    </xdr:to>
    <xdr:pic>
      <xdr:nvPicPr>
        <xdr:cNvPr id="17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962525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785998</xdr:colOff>
      <xdr:row>66</xdr:row>
      <xdr:rowOff>3464</xdr:rowOff>
    </xdr:to>
    <xdr:pic>
      <xdr:nvPicPr>
        <xdr:cNvPr id="18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962525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785998</xdr:colOff>
      <xdr:row>66</xdr:row>
      <xdr:rowOff>3464</xdr:rowOff>
    </xdr:to>
    <xdr:pic>
      <xdr:nvPicPr>
        <xdr:cNvPr id="19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962525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785998</xdr:colOff>
      <xdr:row>66</xdr:row>
      <xdr:rowOff>3464</xdr:rowOff>
    </xdr:to>
    <xdr:pic>
      <xdr:nvPicPr>
        <xdr:cNvPr id="20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962525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785998</xdr:colOff>
      <xdr:row>16</xdr:row>
      <xdr:rowOff>3464</xdr:rowOff>
    </xdr:to>
    <xdr:pic>
      <xdr:nvPicPr>
        <xdr:cNvPr id="24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785998</xdr:colOff>
      <xdr:row>16</xdr:row>
      <xdr:rowOff>3464</xdr:rowOff>
    </xdr:to>
    <xdr:pic>
      <xdr:nvPicPr>
        <xdr:cNvPr id="25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785998</xdr:colOff>
      <xdr:row>16</xdr:row>
      <xdr:rowOff>3464</xdr:rowOff>
    </xdr:to>
    <xdr:pic>
      <xdr:nvPicPr>
        <xdr:cNvPr id="28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2995413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785998</xdr:colOff>
      <xdr:row>16</xdr:row>
      <xdr:rowOff>3464</xdr:rowOff>
    </xdr:to>
    <xdr:pic>
      <xdr:nvPicPr>
        <xdr:cNvPr id="33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2995413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785998</xdr:colOff>
      <xdr:row>16</xdr:row>
      <xdr:rowOff>3464</xdr:rowOff>
    </xdr:to>
    <xdr:pic>
      <xdr:nvPicPr>
        <xdr:cNvPr id="36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6239304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785998</xdr:colOff>
      <xdr:row>16</xdr:row>
      <xdr:rowOff>3464</xdr:rowOff>
    </xdr:to>
    <xdr:pic>
      <xdr:nvPicPr>
        <xdr:cNvPr id="37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6239304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132522</xdr:colOff>
      <xdr:row>15</xdr:row>
      <xdr:rowOff>173935</xdr:rowOff>
    </xdr:from>
    <xdr:to>
      <xdr:col>0</xdr:col>
      <xdr:colOff>903633</xdr:colOff>
      <xdr:row>18</xdr:row>
      <xdr:rowOff>57978</xdr:rowOff>
    </xdr:to>
    <xdr:pic>
      <xdr:nvPicPr>
        <xdr:cNvPr id="38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2522" y="3677478"/>
          <a:ext cx="771111" cy="5466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390525</xdr:colOff>
      <xdr:row>16</xdr:row>
      <xdr:rowOff>0</xdr:rowOff>
    </xdr:from>
    <xdr:to>
      <xdr:col>4</xdr:col>
      <xdr:colOff>990600</xdr:colOff>
      <xdr:row>17</xdr:row>
      <xdr:rowOff>99391</xdr:rowOff>
    </xdr:to>
    <xdr:pic>
      <xdr:nvPicPr>
        <xdr:cNvPr id="40" name="Picture 1" descr="conapofa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113808" y="13127935"/>
          <a:ext cx="600075" cy="3478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58</xdr:row>
      <xdr:rowOff>66261</xdr:rowOff>
    </xdr:from>
    <xdr:to>
      <xdr:col>3</xdr:col>
      <xdr:colOff>572631</xdr:colOff>
      <xdr:row>63</xdr:row>
      <xdr:rowOff>8284</xdr:rowOff>
    </xdr:to>
    <xdr:pic>
      <xdr:nvPicPr>
        <xdr:cNvPr id="35" name="34 Imagen" descr="C:\Users\CONTAB~1.DES\AppData\Local\Temp\Firma transparencia 1.jpg"/>
        <xdr:cNvPicPr/>
      </xdr:nvPicPr>
      <xdr:blipFill>
        <a:blip xmlns:r="http://schemas.openxmlformats.org/officeDocument/2006/relationships" r:embed="rId5" cstate="print"/>
        <a:srcRect l="31492" b="48352"/>
        <a:stretch>
          <a:fillRect/>
        </a:stretch>
      </xdr:blipFill>
      <xdr:spPr bwMode="auto">
        <a:xfrm>
          <a:off x="1954696" y="24135522"/>
          <a:ext cx="3073978" cy="935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785998</xdr:colOff>
      <xdr:row>66</xdr:row>
      <xdr:rowOff>3464</xdr:rowOff>
    </xdr:to>
    <xdr:pic>
      <xdr:nvPicPr>
        <xdr:cNvPr id="30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4072152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785998</xdr:colOff>
      <xdr:row>66</xdr:row>
      <xdr:rowOff>3464</xdr:rowOff>
    </xdr:to>
    <xdr:pic>
      <xdr:nvPicPr>
        <xdr:cNvPr id="34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4072152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785998</xdr:colOff>
      <xdr:row>66</xdr:row>
      <xdr:rowOff>3464</xdr:rowOff>
    </xdr:to>
    <xdr:pic>
      <xdr:nvPicPr>
        <xdr:cNvPr id="41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4072152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785998</xdr:colOff>
      <xdr:row>66</xdr:row>
      <xdr:rowOff>3464</xdr:rowOff>
    </xdr:to>
    <xdr:pic>
      <xdr:nvPicPr>
        <xdr:cNvPr id="42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4072152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785998</xdr:colOff>
      <xdr:row>66</xdr:row>
      <xdr:rowOff>3464</xdr:rowOff>
    </xdr:to>
    <xdr:pic>
      <xdr:nvPicPr>
        <xdr:cNvPr id="43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4072152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785998</xdr:colOff>
      <xdr:row>66</xdr:row>
      <xdr:rowOff>3464</xdr:rowOff>
    </xdr:to>
    <xdr:pic>
      <xdr:nvPicPr>
        <xdr:cNvPr id="44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4072152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785998</xdr:colOff>
      <xdr:row>66</xdr:row>
      <xdr:rowOff>3464</xdr:rowOff>
    </xdr:to>
    <xdr:pic>
      <xdr:nvPicPr>
        <xdr:cNvPr id="47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3144500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785998</xdr:colOff>
      <xdr:row>66</xdr:row>
      <xdr:rowOff>3464</xdr:rowOff>
    </xdr:to>
    <xdr:pic>
      <xdr:nvPicPr>
        <xdr:cNvPr id="48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3144500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785998</xdr:colOff>
      <xdr:row>66</xdr:row>
      <xdr:rowOff>3464</xdr:rowOff>
    </xdr:to>
    <xdr:pic>
      <xdr:nvPicPr>
        <xdr:cNvPr id="49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3144500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785998</xdr:colOff>
      <xdr:row>66</xdr:row>
      <xdr:rowOff>3464</xdr:rowOff>
    </xdr:to>
    <xdr:pic>
      <xdr:nvPicPr>
        <xdr:cNvPr id="50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3144500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785998</xdr:colOff>
      <xdr:row>66</xdr:row>
      <xdr:rowOff>3464</xdr:rowOff>
    </xdr:to>
    <xdr:pic>
      <xdr:nvPicPr>
        <xdr:cNvPr id="51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3144500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785998</xdr:colOff>
      <xdr:row>66</xdr:row>
      <xdr:rowOff>3464</xdr:rowOff>
    </xdr:to>
    <xdr:pic>
      <xdr:nvPicPr>
        <xdr:cNvPr id="52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3144500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785998</xdr:colOff>
      <xdr:row>66</xdr:row>
      <xdr:rowOff>3464</xdr:rowOff>
    </xdr:to>
    <xdr:pic>
      <xdr:nvPicPr>
        <xdr:cNvPr id="45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133022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785998</xdr:colOff>
      <xdr:row>66</xdr:row>
      <xdr:rowOff>3464</xdr:rowOff>
    </xdr:to>
    <xdr:pic>
      <xdr:nvPicPr>
        <xdr:cNvPr id="46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133022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785998</xdr:colOff>
      <xdr:row>66</xdr:row>
      <xdr:rowOff>3464</xdr:rowOff>
    </xdr:to>
    <xdr:pic>
      <xdr:nvPicPr>
        <xdr:cNvPr id="53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133022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785998</xdr:colOff>
      <xdr:row>66</xdr:row>
      <xdr:rowOff>3464</xdr:rowOff>
    </xdr:to>
    <xdr:pic>
      <xdr:nvPicPr>
        <xdr:cNvPr id="54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133022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785998</xdr:colOff>
      <xdr:row>66</xdr:row>
      <xdr:rowOff>3464</xdr:rowOff>
    </xdr:to>
    <xdr:pic>
      <xdr:nvPicPr>
        <xdr:cNvPr id="55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133022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785998</xdr:colOff>
      <xdr:row>66</xdr:row>
      <xdr:rowOff>3464</xdr:rowOff>
    </xdr:to>
    <xdr:pic>
      <xdr:nvPicPr>
        <xdr:cNvPr id="56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133022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785998</xdr:colOff>
      <xdr:row>66</xdr:row>
      <xdr:rowOff>3464</xdr:rowOff>
    </xdr:to>
    <xdr:pic>
      <xdr:nvPicPr>
        <xdr:cNvPr id="59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205370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785998</xdr:colOff>
      <xdr:row>66</xdr:row>
      <xdr:rowOff>3464</xdr:rowOff>
    </xdr:to>
    <xdr:pic>
      <xdr:nvPicPr>
        <xdr:cNvPr id="60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205370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785998</xdr:colOff>
      <xdr:row>66</xdr:row>
      <xdr:rowOff>3464</xdr:rowOff>
    </xdr:to>
    <xdr:pic>
      <xdr:nvPicPr>
        <xdr:cNvPr id="61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205370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785998</xdr:colOff>
      <xdr:row>66</xdr:row>
      <xdr:rowOff>3464</xdr:rowOff>
    </xdr:to>
    <xdr:pic>
      <xdr:nvPicPr>
        <xdr:cNvPr id="62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205370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785998</xdr:colOff>
      <xdr:row>66</xdr:row>
      <xdr:rowOff>3464</xdr:rowOff>
    </xdr:to>
    <xdr:pic>
      <xdr:nvPicPr>
        <xdr:cNvPr id="63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205370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785998</xdr:colOff>
      <xdr:row>66</xdr:row>
      <xdr:rowOff>3464</xdr:rowOff>
    </xdr:to>
    <xdr:pic>
      <xdr:nvPicPr>
        <xdr:cNvPr id="64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205370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tabSelected="1" zoomScale="115" zoomScaleNormal="115" workbookViewId="0">
      <selection activeCell="I68" sqref="I68"/>
    </sheetView>
  </sheetViews>
  <sheetFormatPr baseColWidth="10" defaultRowHeight="12.75"/>
  <cols>
    <col min="1" max="1" width="15.28515625" customWidth="1"/>
    <col min="2" max="2" width="14" customWidth="1"/>
    <col min="3" max="3" width="37.5703125" customWidth="1"/>
    <col min="4" max="5" width="19.140625" customWidth="1"/>
    <col min="6" max="6" width="18.42578125" customWidth="1"/>
    <col min="10" max="10" width="12.85546875" bestFit="1" customWidth="1"/>
  </cols>
  <sheetData>
    <row r="1" spans="1:12" ht="18" customHeight="1">
      <c r="A1" s="83" t="s">
        <v>6</v>
      </c>
      <c r="B1" s="83"/>
      <c r="C1" s="83"/>
      <c r="D1" s="83"/>
      <c r="E1" s="84"/>
      <c r="F1" s="84"/>
    </row>
    <row r="2" spans="1:12" ht="18" customHeight="1">
      <c r="A2" s="85" t="s">
        <v>7</v>
      </c>
      <c r="B2" s="85"/>
      <c r="C2" s="85"/>
      <c r="D2" s="85"/>
      <c r="E2" s="84"/>
      <c r="F2" s="84"/>
    </row>
    <row r="3" spans="1:12" ht="15.75">
      <c r="C3" s="80" t="s">
        <v>8</v>
      </c>
      <c r="D3" s="80"/>
      <c r="E3" s="80"/>
      <c r="F3" s="80"/>
    </row>
    <row r="4" spans="1:12" ht="18" customHeight="1">
      <c r="C4" s="80" t="s">
        <v>10</v>
      </c>
      <c r="D4" s="80"/>
      <c r="E4" s="80"/>
      <c r="F4" s="8"/>
    </row>
    <row r="5" spans="1:12" ht="18" customHeight="1">
      <c r="C5" s="59" t="s">
        <v>21</v>
      </c>
      <c r="D5" s="17"/>
      <c r="E5" s="17"/>
      <c r="F5" s="8"/>
    </row>
    <row r="7" spans="1:12" ht="15">
      <c r="A7" s="10" t="s">
        <v>12</v>
      </c>
      <c r="B7" s="3" t="s">
        <v>9</v>
      </c>
      <c r="C7" s="3" t="s">
        <v>0</v>
      </c>
      <c r="D7" s="5" t="s">
        <v>1</v>
      </c>
      <c r="E7" s="4" t="s">
        <v>2</v>
      </c>
      <c r="F7" s="25" t="s">
        <v>3</v>
      </c>
    </row>
    <row r="8" spans="1:12">
      <c r="A8" s="12">
        <v>0</v>
      </c>
      <c r="B8" s="22">
        <v>43832</v>
      </c>
      <c r="C8" s="11" t="s">
        <v>46</v>
      </c>
      <c r="D8" s="7"/>
      <c r="E8" s="6"/>
      <c r="F8" s="48">
        <v>3529.1</v>
      </c>
    </row>
    <row r="9" spans="1:12">
      <c r="A9" s="12">
        <v>0</v>
      </c>
      <c r="B9" s="37" t="s">
        <v>47</v>
      </c>
      <c r="C9" s="23" t="s">
        <v>17</v>
      </c>
      <c r="D9" s="14"/>
      <c r="E9" s="40">
        <v>445</v>
      </c>
      <c r="F9" s="26">
        <f>F8-E9</f>
        <v>3084.1</v>
      </c>
    </row>
    <row r="10" spans="1:12">
      <c r="A10" s="12"/>
      <c r="B10" s="37"/>
      <c r="C10" s="21"/>
      <c r="D10" s="41"/>
      <c r="E10" s="13"/>
      <c r="F10" s="26"/>
    </row>
    <row r="11" spans="1:12">
      <c r="A11" s="12"/>
      <c r="B11" s="24"/>
      <c r="C11" s="21"/>
      <c r="D11" s="41"/>
      <c r="E11" s="13"/>
      <c r="F11" s="26"/>
    </row>
    <row r="12" spans="1:12" ht="13.5" thickBot="1">
      <c r="A12" s="46"/>
      <c r="B12" s="43"/>
      <c r="C12" s="44"/>
      <c r="D12" s="28"/>
      <c r="E12" s="29"/>
      <c r="F12" s="30"/>
      <c r="L12" s="15"/>
    </row>
    <row r="13" spans="1:12" ht="21.75" thickTop="1" thickBot="1">
      <c r="A13" s="35"/>
      <c r="B13" s="45"/>
      <c r="C13" s="49" t="s">
        <v>13</v>
      </c>
      <c r="D13" s="33"/>
      <c r="E13" s="33"/>
      <c r="F13" s="34"/>
    </row>
    <row r="14" spans="1:12" ht="16.5" thickBot="1">
      <c r="A14" s="81"/>
      <c r="B14" s="81"/>
      <c r="C14" s="1"/>
      <c r="D14" s="2" t="s">
        <v>5</v>
      </c>
      <c r="E14" s="16"/>
      <c r="F14" s="31">
        <f>F9</f>
        <v>3084.1</v>
      </c>
    </row>
    <row r="15" spans="1:12" ht="16.5" thickTop="1">
      <c r="A15" s="53"/>
      <c r="B15" s="53"/>
      <c r="C15" s="1"/>
      <c r="D15" s="2"/>
      <c r="E15" s="1"/>
      <c r="F15" s="51"/>
    </row>
    <row r="16" spans="1:12" ht="15.75">
      <c r="A16" s="50"/>
      <c r="B16" s="50"/>
      <c r="C16" s="1"/>
      <c r="D16" s="2"/>
      <c r="E16" s="1"/>
      <c r="F16" s="51"/>
    </row>
    <row r="17" spans="1:6" ht="18">
      <c r="A17" s="83" t="s">
        <v>6</v>
      </c>
      <c r="B17" s="83"/>
      <c r="C17" s="83"/>
      <c r="D17" s="83"/>
      <c r="E17" s="84"/>
      <c r="F17" s="84"/>
    </row>
    <row r="18" spans="1:6" ht="18">
      <c r="A18" s="85" t="s">
        <v>7</v>
      </c>
      <c r="B18" s="85"/>
      <c r="C18" s="85"/>
      <c r="D18" s="85"/>
      <c r="E18" s="84"/>
      <c r="F18" s="84"/>
    </row>
    <row r="19" spans="1:6" ht="18">
      <c r="C19" s="80" t="s">
        <v>14</v>
      </c>
      <c r="D19" s="80"/>
      <c r="E19" s="80"/>
      <c r="F19" s="8"/>
    </row>
    <row r="20" spans="1:6" ht="18">
      <c r="C20" s="59" t="s">
        <v>19</v>
      </c>
      <c r="D20" s="42"/>
      <c r="E20" s="42"/>
      <c r="F20" s="8"/>
    </row>
    <row r="22" spans="1:6" ht="45">
      <c r="A22" s="10" t="s">
        <v>12</v>
      </c>
      <c r="B22" s="3" t="s">
        <v>9</v>
      </c>
      <c r="C22" s="3" t="s">
        <v>0</v>
      </c>
      <c r="D22" s="5" t="s">
        <v>15</v>
      </c>
      <c r="E22" s="4" t="s">
        <v>16</v>
      </c>
      <c r="F22" s="25" t="s">
        <v>3</v>
      </c>
    </row>
    <row r="23" spans="1:6">
      <c r="A23" s="71">
        <v>0</v>
      </c>
      <c r="B23" s="37">
        <v>43832</v>
      </c>
      <c r="C23" s="11" t="s">
        <v>20</v>
      </c>
      <c r="D23" s="65"/>
      <c r="E23" s="64"/>
      <c r="F23" s="26">
        <v>789187.03</v>
      </c>
    </row>
    <row r="24" spans="1:6">
      <c r="A24" s="69" t="s">
        <v>22</v>
      </c>
      <c r="B24" s="70">
        <v>43892</v>
      </c>
      <c r="C24" s="52" t="s">
        <v>26</v>
      </c>
      <c r="D24" s="36"/>
      <c r="E24" s="73">
        <v>2070</v>
      </c>
      <c r="F24" s="72">
        <f t="shared" ref="F24:F29" si="0">F23-E24</f>
        <v>787117.03</v>
      </c>
    </row>
    <row r="25" spans="1:6">
      <c r="A25" s="63" t="s">
        <v>23</v>
      </c>
      <c r="B25" s="37">
        <v>43953</v>
      </c>
      <c r="C25" s="52" t="s">
        <v>27</v>
      </c>
      <c r="D25" s="47"/>
      <c r="E25" s="40">
        <v>90504.28</v>
      </c>
      <c r="F25" s="72">
        <f t="shared" si="0"/>
        <v>696612.75</v>
      </c>
    </row>
    <row r="26" spans="1:6" ht="25.5">
      <c r="A26" s="63" t="s">
        <v>24</v>
      </c>
      <c r="B26" s="37">
        <v>43953</v>
      </c>
      <c r="C26" s="52" t="s">
        <v>28</v>
      </c>
      <c r="D26" s="47"/>
      <c r="E26" s="40">
        <v>4484</v>
      </c>
      <c r="F26" s="72">
        <f t="shared" si="0"/>
        <v>692128.75</v>
      </c>
    </row>
    <row r="27" spans="1:6">
      <c r="A27" s="20" t="s">
        <v>25</v>
      </c>
      <c r="B27" s="37">
        <v>43953</v>
      </c>
      <c r="C27" s="52" t="s">
        <v>29</v>
      </c>
      <c r="D27" s="47"/>
      <c r="E27" s="40">
        <v>9204</v>
      </c>
      <c r="F27" s="72">
        <f t="shared" si="0"/>
        <v>682924.75</v>
      </c>
    </row>
    <row r="28" spans="1:6">
      <c r="A28" s="20" t="s">
        <v>30</v>
      </c>
      <c r="B28" s="37">
        <v>44137</v>
      </c>
      <c r="C28" s="52" t="s">
        <v>33</v>
      </c>
      <c r="D28" s="47"/>
      <c r="E28" s="67">
        <v>39400</v>
      </c>
      <c r="F28" s="26">
        <f t="shared" si="0"/>
        <v>643524.75</v>
      </c>
    </row>
    <row r="29" spans="1:6" ht="25.5">
      <c r="A29" s="20" t="s">
        <v>31</v>
      </c>
      <c r="B29" s="37">
        <v>44137</v>
      </c>
      <c r="C29" s="79" t="s">
        <v>32</v>
      </c>
      <c r="D29" s="47"/>
      <c r="E29" s="67">
        <v>235242.28</v>
      </c>
      <c r="F29" s="26">
        <f t="shared" si="0"/>
        <v>408282.47</v>
      </c>
    </row>
    <row r="30" spans="1:6">
      <c r="A30" s="20" t="s">
        <v>34</v>
      </c>
      <c r="B30" s="37" t="s">
        <v>35</v>
      </c>
      <c r="C30" s="52" t="s">
        <v>36</v>
      </c>
      <c r="D30" s="47"/>
      <c r="E30" s="67">
        <v>50000</v>
      </c>
      <c r="F30" s="26">
        <f t="shared" ref="F30:F35" si="1">F29-E30</f>
        <v>358282.47</v>
      </c>
    </row>
    <row r="31" spans="1:6">
      <c r="A31" s="20" t="s">
        <v>37</v>
      </c>
      <c r="B31" s="37" t="s">
        <v>35</v>
      </c>
      <c r="C31" s="52" t="s">
        <v>38</v>
      </c>
      <c r="D31" s="47"/>
      <c r="E31" s="67">
        <v>36816</v>
      </c>
      <c r="F31" s="26">
        <f t="shared" si="1"/>
        <v>321466.46999999997</v>
      </c>
    </row>
    <row r="32" spans="1:6">
      <c r="A32" s="20" t="s">
        <v>39</v>
      </c>
      <c r="B32" s="37" t="s">
        <v>35</v>
      </c>
      <c r="C32" s="52" t="s">
        <v>33</v>
      </c>
      <c r="D32" s="47"/>
      <c r="E32" s="67">
        <v>71800</v>
      </c>
      <c r="F32" s="26">
        <f t="shared" si="1"/>
        <v>249666.46999999997</v>
      </c>
    </row>
    <row r="33" spans="1:10">
      <c r="A33" s="20" t="s">
        <v>40</v>
      </c>
      <c r="B33" s="37" t="s">
        <v>35</v>
      </c>
      <c r="C33" s="52" t="s">
        <v>43</v>
      </c>
      <c r="D33" s="47"/>
      <c r="E33" s="40">
        <v>41300</v>
      </c>
      <c r="F33" s="72">
        <f t="shared" si="1"/>
        <v>208366.46999999997</v>
      </c>
    </row>
    <row r="34" spans="1:10">
      <c r="A34" s="20" t="s">
        <v>41</v>
      </c>
      <c r="B34" s="37" t="s">
        <v>35</v>
      </c>
      <c r="C34" s="79" t="s">
        <v>44</v>
      </c>
      <c r="D34" s="47"/>
      <c r="E34" s="68">
        <v>42745.5</v>
      </c>
      <c r="F34" s="72">
        <f t="shared" si="1"/>
        <v>165620.96999999997</v>
      </c>
    </row>
    <row r="35" spans="1:10">
      <c r="A35" s="20" t="s">
        <v>42</v>
      </c>
      <c r="B35" s="37" t="s">
        <v>35</v>
      </c>
      <c r="C35" s="52" t="s">
        <v>45</v>
      </c>
      <c r="D35" s="47"/>
      <c r="E35" s="40">
        <v>13546.4</v>
      </c>
      <c r="F35" s="72">
        <f t="shared" si="1"/>
        <v>152074.56999999998</v>
      </c>
      <c r="J35" s="78">
        <v>0</v>
      </c>
    </row>
    <row r="36" spans="1:10">
      <c r="A36" s="20" t="s">
        <v>48</v>
      </c>
      <c r="B36" s="37" t="s">
        <v>49</v>
      </c>
      <c r="C36" s="52" t="s">
        <v>38</v>
      </c>
      <c r="D36" s="47"/>
      <c r="E36" s="67">
        <v>29500</v>
      </c>
      <c r="F36" s="26">
        <f>F35-E36</f>
        <v>122574.56999999998</v>
      </c>
    </row>
    <row r="37" spans="1:10">
      <c r="A37" s="20" t="s">
        <v>51</v>
      </c>
      <c r="B37" s="37" t="s">
        <v>50</v>
      </c>
      <c r="C37" s="52" t="s">
        <v>52</v>
      </c>
      <c r="D37" s="47"/>
      <c r="E37" s="67">
        <v>388.26</v>
      </c>
      <c r="F37" s="26">
        <f>F36-E37</f>
        <v>122186.30999999998</v>
      </c>
    </row>
    <row r="38" spans="1:10">
      <c r="A38" s="20" t="s">
        <v>53</v>
      </c>
      <c r="B38" s="37" t="s">
        <v>50</v>
      </c>
      <c r="C38" s="52" t="s">
        <v>54</v>
      </c>
      <c r="D38" s="47"/>
      <c r="E38" s="67">
        <v>21299</v>
      </c>
      <c r="F38" s="26">
        <f>F37-E38</f>
        <v>100887.30999999998</v>
      </c>
    </row>
    <row r="39" spans="1:10">
      <c r="A39" s="20" t="s">
        <v>55</v>
      </c>
      <c r="B39" s="37" t="s">
        <v>50</v>
      </c>
      <c r="C39" s="52" t="s">
        <v>56</v>
      </c>
      <c r="D39" s="47"/>
      <c r="E39" s="67">
        <v>17700</v>
      </c>
      <c r="F39" s="26">
        <f>F38-E39</f>
        <v>83187.309999999983</v>
      </c>
    </row>
    <row r="40" spans="1:10">
      <c r="A40" s="20" t="s">
        <v>57</v>
      </c>
      <c r="B40" s="37" t="s">
        <v>50</v>
      </c>
      <c r="C40" s="52" t="s">
        <v>58</v>
      </c>
      <c r="D40" s="47"/>
      <c r="E40" s="67">
        <v>23812.400000000001</v>
      </c>
      <c r="F40" s="26">
        <f>F39-E40</f>
        <v>59374.909999999982</v>
      </c>
    </row>
    <row r="41" spans="1:10">
      <c r="A41" s="13" t="s">
        <v>74</v>
      </c>
      <c r="B41" s="37" t="s">
        <v>50</v>
      </c>
      <c r="C41" s="77" t="s">
        <v>18</v>
      </c>
      <c r="D41" s="65">
        <v>4366857</v>
      </c>
      <c r="E41" s="67"/>
      <c r="F41" s="26">
        <f>F40+D41</f>
        <v>4426231.91</v>
      </c>
    </row>
    <row r="42" spans="1:10">
      <c r="A42" s="75" t="s">
        <v>72</v>
      </c>
      <c r="B42" s="37" t="s">
        <v>50</v>
      </c>
      <c r="C42" s="76" t="s">
        <v>73</v>
      </c>
      <c r="D42" s="47"/>
      <c r="E42" s="67">
        <v>145865.04</v>
      </c>
      <c r="F42" s="26">
        <f t="shared" ref="F42:F48" si="2">F41-E42</f>
        <v>4280366.87</v>
      </c>
    </row>
    <row r="43" spans="1:10">
      <c r="A43" s="12" t="s">
        <v>69</v>
      </c>
      <c r="B43" s="22" t="s">
        <v>59</v>
      </c>
      <c r="C43" s="52" t="s">
        <v>64</v>
      </c>
      <c r="D43" s="65"/>
      <c r="E43" s="74">
        <v>3500</v>
      </c>
      <c r="F43" s="26">
        <f t="shared" si="2"/>
        <v>4276866.87</v>
      </c>
    </row>
    <row r="44" spans="1:10">
      <c r="A44" s="12" t="s">
        <v>60</v>
      </c>
      <c r="B44" s="22" t="s">
        <v>59</v>
      </c>
      <c r="C44" s="52" t="s">
        <v>65</v>
      </c>
      <c r="D44" s="47"/>
      <c r="E44" s="74">
        <v>11529</v>
      </c>
      <c r="F44" s="26">
        <f t="shared" si="2"/>
        <v>4265337.87</v>
      </c>
    </row>
    <row r="45" spans="1:10">
      <c r="A45" s="12" t="s">
        <v>61</v>
      </c>
      <c r="B45" s="22" t="s">
        <v>59</v>
      </c>
      <c r="C45" s="52" t="s">
        <v>66</v>
      </c>
      <c r="D45" s="47"/>
      <c r="E45" s="74">
        <v>66801.16</v>
      </c>
      <c r="F45" s="26">
        <f t="shared" si="2"/>
        <v>4198536.71</v>
      </c>
    </row>
    <row r="46" spans="1:10">
      <c r="A46" s="12" t="s">
        <v>62</v>
      </c>
      <c r="B46" s="22" t="s">
        <v>59</v>
      </c>
      <c r="C46" s="52" t="s">
        <v>67</v>
      </c>
      <c r="D46" s="36"/>
      <c r="E46" s="74">
        <v>78300</v>
      </c>
      <c r="F46" s="26">
        <f t="shared" si="2"/>
        <v>4120236.71</v>
      </c>
      <c r="J46" s="9"/>
    </row>
    <row r="47" spans="1:10">
      <c r="A47" s="12" t="s">
        <v>63</v>
      </c>
      <c r="B47" s="37" t="s">
        <v>59</v>
      </c>
      <c r="C47" s="52" t="s">
        <v>68</v>
      </c>
      <c r="D47" s="47"/>
      <c r="E47" s="74">
        <v>3244321.77</v>
      </c>
      <c r="F47" s="66">
        <f t="shared" si="2"/>
        <v>875914.94</v>
      </c>
    </row>
    <row r="48" spans="1:10">
      <c r="A48" s="12" t="s">
        <v>70</v>
      </c>
      <c r="B48" s="22" t="s">
        <v>59</v>
      </c>
      <c r="C48" s="58" t="s">
        <v>71</v>
      </c>
      <c r="D48" s="47"/>
      <c r="E48" s="67">
        <v>4672.8</v>
      </c>
      <c r="F48" s="26">
        <f t="shared" si="2"/>
        <v>871242.1399999999</v>
      </c>
      <c r="I48" s="77"/>
    </row>
    <row r="49" spans="1:6">
      <c r="A49" s="20" t="s">
        <v>75</v>
      </c>
      <c r="B49" s="37" t="s">
        <v>76</v>
      </c>
      <c r="C49" s="52" t="s">
        <v>77</v>
      </c>
      <c r="D49" s="65"/>
      <c r="E49" s="67">
        <v>116731.13</v>
      </c>
      <c r="F49" s="26">
        <f>F48-E49</f>
        <v>754511.00999999989</v>
      </c>
    </row>
    <row r="50" spans="1:6">
      <c r="A50" s="20"/>
      <c r="B50" s="37"/>
      <c r="C50" s="52"/>
      <c r="D50" s="47"/>
      <c r="E50" s="39"/>
      <c r="F50" s="26"/>
    </row>
    <row r="51" spans="1:6">
      <c r="A51" s="20"/>
      <c r="B51" s="37"/>
      <c r="C51" s="52"/>
      <c r="D51" s="47"/>
      <c r="E51" s="39"/>
      <c r="F51" s="26"/>
    </row>
    <row r="52" spans="1:6">
      <c r="A52" s="20"/>
      <c r="B52" s="37"/>
      <c r="C52" s="52"/>
      <c r="D52" s="47"/>
      <c r="E52" s="39"/>
      <c r="F52" s="26"/>
    </row>
    <row r="53" spans="1:6" ht="13.5" thickBot="1">
      <c r="A53" s="60"/>
      <c r="B53" s="61"/>
      <c r="C53" s="62"/>
      <c r="D53" s="55"/>
      <c r="E53" s="56"/>
      <c r="F53" s="57"/>
    </row>
    <row r="54" spans="1:6" ht="15.75" thickBot="1">
      <c r="A54" s="35"/>
      <c r="B54" s="32" t="s">
        <v>4</v>
      </c>
      <c r="C54" s="32"/>
      <c r="D54" s="33">
        <f>D42</f>
        <v>0</v>
      </c>
      <c r="E54" s="33">
        <f>E24+E25+E26+E27+E28+E29+E30+E31+E32+E33+E34+E35+E36+E37+E38+E39+E40+E42+E43+E44+E45+E46+E47+E48+E49+E50+E51</f>
        <v>4401533.0199999996</v>
      </c>
      <c r="F54" s="34"/>
    </row>
    <row r="55" spans="1:6" ht="16.5" thickBot="1">
      <c r="A55" s="81"/>
      <c r="B55" s="81"/>
      <c r="C55" s="19" t="s">
        <v>11</v>
      </c>
      <c r="D55" s="2"/>
      <c r="E55" s="38"/>
      <c r="F55" s="27">
        <f>F49</f>
        <v>754511.00999999989</v>
      </c>
    </row>
    <row r="56" spans="1:6" ht="13.5" thickTop="1">
      <c r="A56" s="82"/>
      <c r="B56" s="82"/>
      <c r="C56" s="82"/>
      <c r="D56" s="82"/>
      <c r="E56" s="82"/>
      <c r="F56" s="9"/>
    </row>
    <row r="57" spans="1:6">
      <c r="A57" s="82"/>
      <c r="B57" s="82"/>
      <c r="C57" s="82"/>
      <c r="D57" s="82"/>
      <c r="E57" s="82"/>
      <c r="F57" s="9"/>
    </row>
    <row r="58" spans="1:6">
      <c r="A58" s="82"/>
      <c r="B58" s="82"/>
      <c r="C58" s="82"/>
      <c r="D58" s="82"/>
      <c r="E58" s="82"/>
      <c r="F58" s="9"/>
    </row>
    <row r="59" spans="1:6" ht="15.75">
      <c r="A59" s="18"/>
      <c r="B59" s="18"/>
      <c r="C59" s="18"/>
      <c r="D59" s="18"/>
      <c r="E59" s="18"/>
      <c r="F59" s="9"/>
    </row>
    <row r="60" spans="1:6" ht="15.75">
      <c r="A60" s="18"/>
      <c r="B60" s="18"/>
      <c r="C60" s="18"/>
      <c r="D60" s="18"/>
      <c r="E60" s="18"/>
      <c r="F60" s="9"/>
    </row>
    <row r="61" spans="1:6" ht="15.75">
      <c r="A61" s="18"/>
      <c r="B61" s="18"/>
      <c r="C61" s="18"/>
      <c r="D61" s="18"/>
      <c r="E61" s="18"/>
      <c r="F61" s="9"/>
    </row>
    <row r="62" spans="1:6" ht="15.75">
      <c r="A62" s="18"/>
      <c r="B62" s="18"/>
      <c r="C62" s="18"/>
      <c r="D62" s="18"/>
      <c r="E62" s="18"/>
      <c r="F62" s="9"/>
    </row>
    <row r="63" spans="1:6" ht="15.75">
      <c r="A63" s="18"/>
      <c r="B63" s="18"/>
      <c r="C63" s="18"/>
      <c r="D63" s="18"/>
      <c r="E63" s="18"/>
      <c r="F63" s="9"/>
    </row>
    <row r="64" spans="1:6" ht="15.75">
      <c r="A64" s="18"/>
      <c r="B64" s="18"/>
      <c r="C64" s="18"/>
      <c r="D64" s="18"/>
      <c r="E64" s="18"/>
      <c r="F64" s="9"/>
    </row>
    <row r="65" spans="1:6" ht="15.75">
      <c r="A65" s="18"/>
      <c r="B65" s="18"/>
      <c r="C65" s="18"/>
      <c r="D65" s="18"/>
      <c r="E65" s="18"/>
      <c r="F65" s="9"/>
    </row>
    <row r="66" spans="1:6" ht="15.75">
      <c r="A66" s="54"/>
      <c r="B66" s="54"/>
      <c r="C66" s="54"/>
      <c r="D66" s="54"/>
      <c r="E66" s="54"/>
      <c r="F66" s="9"/>
    </row>
  </sheetData>
  <mergeCells count="14">
    <mergeCell ref="A1:D1"/>
    <mergeCell ref="E1:F1"/>
    <mergeCell ref="A2:D2"/>
    <mergeCell ref="E2:F2"/>
    <mergeCell ref="C3:F3"/>
    <mergeCell ref="C19:E19"/>
    <mergeCell ref="C4:E4"/>
    <mergeCell ref="A14:B14"/>
    <mergeCell ref="A55:B55"/>
    <mergeCell ref="A56:E58"/>
    <mergeCell ref="A17:D17"/>
    <mergeCell ref="E17:F17"/>
    <mergeCell ref="A18:D18"/>
    <mergeCell ref="E18:F18"/>
  </mergeCells>
  <pageMargins left="0.6" right="0.19685039370078741" top="0.74803149606299213" bottom="0.74803149606299213" header="0.31496062992125984" footer="0.31496062992125984"/>
  <pageSetup paperSize="9" scale="75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RELACION de INGRESOS Y GASTOS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egarcia</dc:creator>
  <cp:lastModifiedBy>CONTABILIDAD</cp:lastModifiedBy>
  <cp:lastPrinted>2020-03-03T15:15:55Z</cp:lastPrinted>
  <dcterms:created xsi:type="dcterms:W3CDTF">2008-09-18T14:46:52Z</dcterms:created>
  <dcterms:modified xsi:type="dcterms:W3CDTF">2020-03-03T15:15:59Z</dcterms:modified>
</cp:coreProperties>
</file>