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11760" tabRatio="475"/>
  </bookViews>
  <sheets>
    <sheet name="RELACION de INGRESOS Y GASTOS" sheetId="201" r:id="rId1"/>
  </sheets>
  <definedNames>
    <definedName name="ddd">#REF!</definedName>
    <definedName name="dddd">#REF!</definedName>
    <definedName name="deeere">#REF!</definedName>
    <definedName name="eee">#REF!</definedName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F46" i="201"/>
  <c r="F44" l="1"/>
  <c r="F43"/>
  <c r="F42"/>
  <c r="F41"/>
  <c r="F40"/>
  <c r="F39" l="1"/>
  <c r="F38"/>
  <c r="F37" l="1"/>
  <c r="F36"/>
  <c r="F35"/>
  <c r="F34"/>
  <c r="F33"/>
  <c r="F32"/>
  <c r="F31"/>
  <c r="F30"/>
  <c r="F29"/>
  <c r="F28"/>
  <c r="F27"/>
  <c r="F26"/>
  <c r="F25"/>
  <c r="F24"/>
  <c r="D45"/>
  <c r="E45" l="1"/>
  <c r="F9" l="1"/>
  <c r="F14" l="1"/>
</calcChain>
</file>

<file path=xl/sharedStrings.xml><?xml version="1.0" encoding="utf-8"?>
<sst xmlns="http://schemas.openxmlformats.org/spreadsheetml/2006/main" count="87" uniqueCount="66">
  <si>
    <t xml:space="preserve">DESCRIPCION </t>
  </si>
  <si>
    <t>DEBITO</t>
  </si>
  <si>
    <t>CREDITO</t>
  </si>
  <si>
    <t>BALANCE</t>
  </si>
  <si>
    <t>Balance en libro</t>
  </si>
  <si>
    <t xml:space="preserve">                       CONSEJO NACIONAL DE POBLACION Y FAMILIA</t>
  </si>
  <si>
    <t xml:space="preserve">                   RELACION DE INGRESOS Y EGRESOS</t>
  </si>
  <si>
    <t>LIBRO BANCO BANRESERVAS</t>
  </si>
  <si>
    <t>FECHA</t>
  </si>
  <si>
    <t>CUENTA BANCARIA  010-252363-0</t>
  </si>
  <si>
    <t xml:space="preserve">#. Documento </t>
  </si>
  <si>
    <t>Total</t>
  </si>
  <si>
    <t>CUENTA UNICA ( CUT)  PRESUPUESTO</t>
  </si>
  <si>
    <t>TRANSFERENCIA (DEBITO)</t>
  </si>
  <si>
    <t>LIBRAMIENTO PAGADO (CREDITO)</t>
  </si>
  <si>
    <t>Cargos Bancarios</t>
  </si>
  <si>
    <t>Balance Anterior</t>
  </si>
  <si>
    <t>Totales</t>
  </si>
  <si>
    <t>Balance en Tesoreria</t>
  </si>
  <si>
    <t>Transferencia Tesoreria</t>
  </si>
  <si>
    <t xml:space="preserve">               MAYO  2020</t>
  </si>
  <si>
    <t>Balance inicial al 01/5/2020</t>
  </si>
  <si>
    <t>31/5/2020</t>
  </si>
  <si>
    <t xml:space="preserve">       MAYO   2020</t>
  </si>
  <si>
    <t>333-1</t>
  </si>
  <si>
    <t>Compra Mascarillas y Guantes</t>
  </si>
  <si>
    <t>349-1</t>
  </si>
  <si>
    <t xml:space="preserve">Compra de Neumáticos </t>
  </si>
  <si>
    <t>18/05/2020</t>
  </si>
  <si>
    <t>Nómina personal Trámite de Pensión</t>
  </si>
  <si>
    <t>355-1</t>
  </si>
  <si>
    <t>Nómina personal Compensación Especial</t>
  </si>
  <si>
    <t>357-1</t>
  </si>
  <si>
    <t>Nómina personal Seguridad</t>
  </si>
  <si>
    <t>359-1</t>
  </si>
  <si>
    <t>Nómina personal Contratado</t>
  </si>
  <si>
    <t>353-1</t>
  </si>
  <si>
    <t>361-1</t>
  </si>
  <si>
    <t>Compra Productos Varios</t>
  </si>
  <si>
    <t>366-1</t>
  </si>
  <si>
    <t>372-1</t>
  </si>
  <si>
    <t>19/05/2020</t>
  </si>
  <si>
    <t>Compra de Combustible</t>
  </si>
  <si>
    <t>374-1</t>
  </si>
  <si>
    <t>Pago de Energia Eléctrica</t>
  </si>
  <si>
    <t>377-1</t>
  </si>
  <si>
    <t>20/05/2020</t>
  </si>
  <si>
    <t>Pago de Impresión Tarjetas</t>
  </si>
  <si>
    <t>384-1</t>
  </si>
  <si>
    <t>26/05/2020</t>
  </si>
  <si>
    <t>Nómina personal Fijo</t>
  </si>
  <si>
    <t>391-1</t>
  </si>
  <si>
    <t>27/05/2020</t>
  </si>
  <si>
    <t>Compra de Productos Farmacéuticos</t>
  </si>
  <si>
    <t>393-1</t>
  </si>
  <si>
    <t>Pago Viáticos Dentro del País</t>
  </si>
  <si>
    <t>397-1</t>
  </si>
  <si>
    <t>Compra de Impresora Multifuncional</t>
  </si>
  <si>
    <t>400-1</t>
  </si>
  <si>
    <t>Mantenimiento y Reparación Motocicleta</t>
  </si>
  <si>
    <t>403-1</t>
  </si>
  <si>
    <t>Compra de Aires Acondicionados</t>
  </si>
  <si>
    <t>Nómina personal Suplencia</t>
  </si>
  <si>
    <t>405-1</t>
  </si>
  <si>
    <t>411-1</t>
  </si>
  <si>
    <t>29/05/2020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</si>
</sst>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dd/mm/yy;@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3" fillId="0" borderId="0" xfId="0" applyFont="1" applyBorder="1" applyAlignment="1">
      <alignment vertical="center" wrapText="1"/>
    </xf>
    <xf numFmtId="43" fontId="3" fillId="0" borderId="0" xfId="2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3" fontId="5" fillId="2" borderId="1" xfId="2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39" fontId="3" fillId="0" borderId="0" xfId="2" applyNumberFormat="1" applyFont="1" applyBorder="1" applyAlignment="1">
      <alignment horizontal="right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/>
    </xf>
    <xf numFmtId="43" fontId="3" fillId="0" borderId="5" xfId="6" applyFont="1" applyBorder="1" applyAlignment="1">
      <alignment horizontal="center"/>
    </xf>
    <xf numFmtId="43" fontId="3" fillId="0" borderId="1" xfId="6" applyFont="1" applyBorder="1" applyAlignment="1">
      <alignment horizontal="center"/>
    </xf>
    <xf numFmtId="43" fontId="3" fillId="0" borderId="2" xfId="6" applyFont="1" applyBorder="1" applyAlignment="1">
      <alignment horizontal="center"/>
    </xf>
    <xf numFmtId="165" fontId="3" fillId="0" borderId="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7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/>
    <xf numFmtId="14" fontId="3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14" fontId="3" fillId="0" borderId="10" xfId="0" applyNumberFormat="1" applyFont="1" applyBorder="1" applyAlignment="1">
      <alignment horizontal="center"/>
    </xf>
    <xf numFmtId="43" fontId="5" fillId="2" borderId="11" xfId="2" applyFont="1" applyFill="1" applyBorder="1" applyAlignment="1" applyProtection="1">
      <alignment horizontal="center" vertical="center" wrapText="1"/>
    </xf>
    <xf numFmtId="39" fontId="3" fillId="0" borderId="11" xfId="2" applyNumberFormat="1" applyFont="1" applyBorder="1" applyAlignment="1">
      <alignment horizontal="right" vertical="center" wrapText="1"/>
    </xf>
    <xf numFmtId="4" fontId="5" fillId="2" borderId="13" xfId="0" applyNumberFormat="1" applyFont="1" applyFill="1" applyBorder="1" applyAlignment="1">
      <alignment vertical="center" wrapText="1"/>
    </xf>
    <xf numFmtId="43" fontId="3" fillId="0" borderId="14" xfId="6" applyFont="1" applyBorder="1" applyAlignment="1">
      <alignment horizontal="center"/>
    </xf>
    <xf numFmtId="43" fontId="3" fillId="0" borderId="7" xfId="6" applyFont="1" applyBorder="1" applyAlignment="1">
      <alignment horizontal="center"/>
    </xf>
    <xf numFmtId="39" fontId="3" fillId="0" borderId="12" xfId="2" applyNumberFormat="1" applyFont="1" applyBorder="1" applyAlignment="1">
      <alignment horizontal="right" vertical="center" wrapText="1"/>
    </xf>
    <xf numFmtId="39" fontId="7" fillId="0" borderId="13" xfId="2" applyNumberFormat="1" applyFont="1" applyBorder="1" applyAlignment="1">
      <alignment horizontal="right" vertical="center" wrapText="1"/>
    </xf>
    <xf numFmtId="0" fontId="5" fillId="2" borderId="15" xfId="0" applyFont="1" applyFill="1" applyBorder="1" applyAlignment="1">
      <alignment vertical="center" wrapText="1"/>
    </xf>
    <xf numFmtId="4" fontId="5" fillId="2" borderId="16" xfId="0" applyNumberFormat="1" applyFont="1" applyFill="1" applyBorder="1" applyAlignment="1">
      <alignment vertical="center" wrapText="1"/>
    </xf>
    <xf numFmtId="39" fontId="5" fillId="2" borderId="17" xfId="0" applyNumberFormat="1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vertical="center" wrapText="1"/>
    </xf>
    <xf numFmtId="43" fontId="3" fillId="0" borderId="1" xfId="6" applyFont="1" applyBorder="1" applyAlignment="1"/>
    <xf numFmtId="43" fontId="3" fillId="0" borderId="6" xfId="6" applyFont="1" applyBorder="1" applyAlignment="1">
      <alignment horizontal="center"/>
    </xf>
    <xf numFmtId="17" fontId="7" fillId="0" borderId="0" xfId="0" applyNumberFormat="1" applyFont="1" applyAlignment="1">
      <alignment horizontal="left" wrapText="1"/>
    </xf>
    <xf numFmtId="14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5" fillId="2" borderId="16" xfId="0" applyFont="1" applyFill="1" applyBorder="1" applyAlignment="1">
      <alignment vertical="center" wrapText="1"/>
    </xf>
    <xf numFmtId="43" fontId="3" fillId="0" borderId="19" xfId="6" applyFont="1" applyBorder="1" applyAlignment="1">
      <alignment horizontal="center"/>
    </xf>
    <xf numFmtId="4" fontId="0" fillId="0" borderId="6" xfId="0" applyNumberFormat="1" applyBorder="1" applyAlignment="1">
      <alignment horizontal="right" vertical="center" wrapText="1"/>
    </xf>
    <xf numFmtId="39" fontId="3" fillId="0" borderId="11" xfId="6" applyNumberFormat="1" applyFont="1" applyBorder="1" applyAlignment="1">
      <alignment horizontal="right" vertical="center" wrapText="1"/>
    </xf>
    <xf numFmtId="0" fontId="9" fillId="2" borderId="15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39" fontId="7" fillId="0" borderId="0" xfId="2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7" fontId="7" fillId="0" borderId="0" xfId="0" applyNumberFormat="1" applyFont="1" applyAlignment="1">
      <alignment horizontal="center" wrapText="1"/>
    </xf>
    <xf numFmtId="0" fontId="3" fillId="0" borderId="23" xfId="0" applyNumberFormat="1" applyFont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39" fontId="3" fillId="0" borderId="1" xfId="2" applyNumberFormat="1" applyFont="1" applyBorder="1" applyAlignment="1">
      <alignment horizontal="right" vertical="center" wrapText="1"/>
    </xf>
    <xf numFmtId="43" fontId="3" fillId="0" borderId="5" xfId="6" applyFont="1" applyBorder="1" applyAlignment="1"/>
    <xf numFmtId="39" fontId="3" fillId="0" borderId="21" xfId="2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14" fontId="3" fillId="0" borderId="20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4" fontId="0" fillId="0" borderId="21" xfId="0" applyNumberFormat="1" applyBorder="1" applyAlignment="1">
      <alignment horizontal="right" vertical="center" wrapText="1"/>
    </xf>
    <xf numFmtId="39" fontId="3" fillId="0" borderId="1" xfId="6" applyNumberFormat="1" applyFont="1" applyBorder="1" applyAlignment="1">
      <alignment horizontal="right" vertical="center" wrapText="1"/>
    </xf>
    <xf numFmtId="43" fontId="10" fillId="0" borderId="0" xfId="6" applyFont="1" applyBorder="1" applyAlignment="1"/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0" fillId="0" borderId="0" xfId="0" applyFont="1" applyBorder="1"/>
    <xf numFmtId="4" fontId="0" fillId="0" borderId="0" xfId="0" applyNumberFormat="1" applyBorder="1"/>
    <xf numFmtId="4" fontId="10" fillId="0" borderId="0" xfId="0" applyNumberFormat="1" applyFont="1" applyBorder="1"/>
    <xf numFmtId="39" fontId="3" fillId="0" borderId="21" xfId="6" applyNumberFormat="1" applyFont="1" applyBorder="1" applyAlignment="1">
      <alignment horizontal="right" vertical="center" wrapText="1"/>
    </xf>
    <xf numFmtId="14" fontId="3" fillId="0" borderId="20" xfId="0" applyNumberFormat="1" applyFont="1" applyBorder="1" applyAlignment="1">
      <alignment horizontal="center"/>
    </xf>
    <xf numFmtId="39" fontId="3" fillId="0" borderId="25" xfId="2" applyNumberFormat="1" applyFont="1" applyBorder="1" applyAlignment="1">
      <alignment horizontal="right" vertical="center" wrapText="1"/>
    </xf>
    <xf numFmtId="43" fontId="3" fillId="0" borderId="7" xfId="6" applyFont="1" applyBorder="1" applyAlignment="1"/>
    <xf numFmtId="17" fontId="7" fillId="0" borderId="0" xfId="0" applyNumberFormat="1" applyFont="1" applyAlignment="1">
      <alignment horizontal="left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" fontId="6" fillId="0" borderId="0" xfId="0" applyNumberFormat="1" applyFont="1" applyAlignment="1">
      <alignment horizontal="right" wrapText="1"/>
    </xf>
    <xf numFmtId="17" fontId="6" fillId="0" borderId="0" xfId="0" applyNumberFormat="1" applyFont="1" applyAlignment="1">
      <alignment horizontal="left" wrapText="1"/>
    </xf>
    <xf numFmtId="17" fontId="6" fillId="0" borderId="0" xfId="0" applyNumberFormat="1" applyFont="1" applyAlignment="1">
      <alignment horizontal="center" wrapText="1"/>
    </xf>
  </cellXfs>
  <cellStyles count="8">
    <cellStyle name="Comma_D2006" xfId="1"/>
    <cellStyle name="Millares" xfId="2" builtinId="3"/>
    <cellStyle name="Millares 2" xfId="6"/>
    <cellStyle name="Normal" xfId="0" builtinId="0"/>
    <cellStyle name="Normal 2" xfId="3"/>
    <cellStyle name="Normal 2 2" xfId="7"/>
    <cellStyle name="Normal 3" xfId="5"/>
    <cellStyle name="Normal 4" xfId="4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785998</xdr:colOff>
      <xdr:row>0</xdr:row>
      <xdr:rowOff>3464</xdr:rowOff>
    </xdr:to>
    <xdr:pic>
      <xdr:nvPicPr>
        <xdr:cNvPr id="6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435" y="305527"/>
          <a:ext cx="783712" cy="523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785998</xdr:colOff>
      <xdr:row>0</xdr:row>
      <xdr:rowOff>3464</xdr:rowOff>
    </xdr:to>
    <xdr:pic>
      <xdr:nvPicPr>
        <xdr:cNvPr id="11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435" y="305527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0</xdr:row>
      <xdr:rowOff>57150</xdr:rowOff>
    </xdr:from>
    <xdr:to>
      <xdr:col>1</xdr:col>
      <xdr:colOff>133350</xdr:colOff>
      <xdr:row>3</xdr:row>
      <xdr:rowOff>150454</xdr:rowOff>
    </xdr:to>
    <xdr:pic>
      <xdr:nvPicPr>
        <xdr:cNvPr id="9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57150"/>
          <a:ext cx="771111" cy="755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0</xdr:row>
      <xdr:rowOff>85726</xdr:rowOff>
    </xdr:from>
    <xdr:to>
      <xdr:col>4</xdr:col>
      <xdr:colOff>990600</xdr:colOff>
      <xdr:row>2</xdr:row>
      <xdr:rowOff>142876</xdr:rowOff>
    </xdr:to>
    <xdr:pic>
      <xdr:nvPicPr>
        <xdr:cNvPr id="10" name="Picture 1" descr="conapofa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29325" y="571501"/>
          <a:ext cx="6000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785998</xdr:colOff>
      <xdr:row>20</xdr:row>
      <xdr:rowOff>3464</xdr:rowOff>
    </xdr:to>
    <xdr:pic>
      <xdr:nvPicPr>
        <xdr:cNvPr id="14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80160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785998</xdr:colOff>
      <xdr:row>20</xdr:row>
      <xdr:rowOff>3464</xdr:rowOff>
    </xdr:to>
    <xdr:pic>
      <xdr:nvPicPr>
        <xdr:cNvPr id="21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80160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785998</xdr:colOff>
      <xdr:row>20</xdr:row>
      <xdr:rowOff>3464</xdr:rowOff>
    </xdr:to>
    <xdr:pic>
      <xdr:nvPicPr>
        <xdr:cNvPr id="29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73655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785998</xdr:colOff>
      <xdr:row>20</xdr:row>
      <xdr:rowOff>3464</xdr:rowOff>
    </xdr:to>
    <xdr:pic>
      <xdr:nvPicPr>
        <xdr:cNvPr id="39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730275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785998</xdr:colOff>
      <xdr:row>20</xdr:row>
      <xdr:rowOff>3464</xdr:rowOff>
    </xdr:to>
    <xdr:pic>
      <xdr:nvPicPr>
        <xdr:cNvPr id="2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785998</xdr:colOff>
      <xdr:row>20</xdr:row>
      <xdr:rowOff>3464</xdr:rowOff>
    </xdr:to>
    <xdr:pic>
      <xdr:nvPicPr>
        <xdr:cNvPr id="23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53</xdr:row>
      <xdr:rowOff>182219</xdr:rowOff>
    </xdr:from>
    <xdr:to>
      <xdr:col>2</xdr:col>
      <xdr:colOff>1933575</xdr:colOff>
      <xdr:row>56</xdr:row>
      <xdr:rowOff>99392</xdr:rowOff>
    </xdr:to>
    <xdr:pic>
      <xdr:nvPicPr>
        <xdr:cNvPr id="31" name="30 Imagen" descr="C:\Users\Mercedes\Desktop\SELLO INSTITUCIONAL.jpeg"/>
        <xdr:cNvPicPr/>
      </xdr:nvPicPr>
      <xdr:blipFill>
        <a:blip xmlns:r="http://schemas.openxmlformats.org/officeDocument/2006/relationships" r:embed="rId3" cstate="print"/>
        <a:srcRect l="16139" t="31489" r="29747" b="18298"/>
        <a:stretch>
          <a:fillRect/>
        </a:stretch>
      </xdr:blipFill>
      <xdr:spPr bwMode="auto">
        <a:xfrm>
          <a:off x="2669071" y="25170849"/>
          <a:ext cx="1219200" cy="513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49</xdr:row>
      <xdr:rowOff>0</xdr:rowOff>
    </xdr:from>
    <xdr:to>
      <xdr:col>2</xdr:col>
      <xdr:colOff>209550</xdr:colOff>
      <xdr:row>54</xdr:row>
      <xdr:rowOff>102125</xdr:rowOff>
    </xdr:to>
    <xdr:pic>
      <xdr:nvPicPr>
        <xdr:cNvPr id="32" name="31 Imagen"/>
        <xdr:cNvPicPr/>
      </xdr:nvPicPr>
      <xdr:blipFill>
        <a:blip xmlns:r="http://schemas.openxmlformats.org/officeDocument/2006/relationships" r:embed="rId4" cstate="print"/>
        <a:srcRect r="78955" b="20561"/>
        <a:stretch>
          <a:fillRect/>
        </a:stretch>
      </xdr:blipFill>
      <xdr:spPr>
        <a:xfrm>
          <a:off x="561975" y="5772151"/>
          <a:ext cx="1600200" cy="1287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15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62525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16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62525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17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62525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18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62525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19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62525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20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62525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785998</xdr:colOff>
      <xdr:row>16</xdr:row>
      <xdr:rowOff>3464</xdr:rowOff>
    </xdr:to>
    <xdr:pic>
      <xdr:nvPicPr>
        <xdr:cNvPr id="24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785998</xdr:colOff>
      <xdr:row>16</xdr:row>
      <xdr:rowOff>3464</xdr:rowOff>
    </xdr:to>
    <xdr:pic>
      <xdr:nvPicPr>
        <xdr:cNvPr id="25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785998</xdr:colOff>
      <xdr:row>16</xdr:row>
      <xdr:rowOff>3464</xdr:rowOff>
    </xdr:to>
    <xdr:pic>
      <xdr:nvPicPr>
        <xdr:cNvPr id="28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995413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785998</xdr:colOff>
      <xdr:row>16</xdr:row>
      <xdr:rowOff>3464</xdr:rowOff>
    </xdr:to>
    <xdr:pic>
      <xdr:nvPicPr>
        <xdr:cNvPr id="33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995413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785998</xdr:colOff>
      <xdr:row>16</xdr:row>
      <xdr:rowOff>3464</xdr:rowOff>
    </xdr:to>
    <xdr:pic>
      <xdr:nvPicPr>
        <xdr:cNvPr id="36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239304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785998</xdr:colOff>
      <xdr:row>16</xdr:row>
      <xdr:rowOff>3464</xdr:rowOff>
    </xdr:to>
    <xdr:pic>
      <xdr:nvPicPr>
        <xdr:cNvPr id="37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239304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132522</xdr:colOff>
      <xdr:row>15</xdr:row>
      <xdr:rowOff>173935</xdr:rowOff>
    </xdr:from>
    <xdr:to>
      <xdr:col>0</xdr:col>
      <xdr:colOff>903633</xdr:colOff>
      <xdr:row>18</xdr:row>
      <xdr:rowOff>57978</xdr:rowOff>
    </xdr:to>
    <xdr:pic>
      <xdr:nvPicPr>
        <xdr:cNvPr id="38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522" y="3677478"/>
          <a:ext cx="771111" cy="546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16</xdr:row>
      <xdr:rowOff>0</xdr:rowOff>
    </xdr:from>
    <xdr:to>
      <xdr:col>4</xdr:col>
      <xdr:colOff>990600</xdr:colOff>
      <xdr:row>17</xdr:row>
      <xdr:rowOff>99391</xdr:rowOff>
    </xdr:to>
    <xdr:pic>
      <xdr:nvPicPr>
        <xdr:cNvPr id="40" name="Picture 1" descr="conapofa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13808" y="13127935"/>
          <a:ext cx="600075" cy="347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49</xdr:row>
      <xdr:rowOff>66261</xdr:rowOff>
    </xdr:from>
    <xdr:to>
      <xdr:col>3</xdr:col>
      <xdr:colOff>572631</xdr:colOff>
      <xdr:row>54</xdr:row>
      <xdr:rowOff>8284</xdr:rowOff>
    </xdr:to>
    <xdr:pic>
      <xdr:nvPicPr>
        <xdr:cNvPr id="35" name="34 Imagen" descr="C:\Users\CONTAB~1.DES\AppData\Local\Temp\Firma transparencia 1.jpg"/>
        <xdr:cNvPicPr/>
      </xdr:nvPicPr>
      <xdr:blipFill>
        <a:blip xmlns:r="http://schemas.openxmlformats.org/officeDocument/2006/relationships" r:embed="rId5" cstate="print"/>
        <a:srcRect l="31492" b="48352"/>
        <a:stretch>
          <a:fillRect/>
        </a:stretch>
      </xdr:blipFill>
      <xdr:spPr bwMode="auto">
        <a:xfrm>
          <a:off x="1954696" y="24135522"/>
          <a:ext cx="3073978" cy="935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30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7215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34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7215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41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7215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4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7215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43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7215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44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7215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47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4450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48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4450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49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4450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50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4450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51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4450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5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4450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45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3302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46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3302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53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3302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54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3302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55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3302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56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33022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59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537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60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537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61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537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6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537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63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537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785998</xdr:colOff>
      <xdr:row>57</xdr:row>
      <xdr:rowOff>3464</xdr:rowOff>
    </xdr:to>
    <xdr:pic>
      <xdr:nvPicPr>
        <xdr:cNvPr id="64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5370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7"/>
  <sheetViews>
    <sheetView tabSelected="1" topLeftCell="A22" zoomScale="115" zoomScaleNormal="115" workbookViewId="0">
      <selection activeCell="H20" sqref="H20"/>
    </sheetView>
  </sheetViews>
  <sheetFormatPr baseColWidth="10" defaultRowHeight="12.75"/>
  <cols>
    <col min="1" max="1" width="15.28515625" customWidth="1"/>
    <col min="2" max="2" width="14" customWidth="1"/>
    <col min="3" max="3" width="37.5703125" customWidth="1"/>
    <col min="4" max="5" width="19.140625" customWidth="1"/>
    <col min="6" max="6" width="18.42578125" customWidth="1"/>
    <col min="10" max="10" width="12.85546875" bestFit="1" customWidth="1"/>
  </cols>
  <sheetData>
    <row r="1" spans="1:12" ht="18" customHeight="1">
      <c r="A1" s="81" t="s">
        <v>5</v>
      </c>
      <c r="B1" s="81"/>
      <c r="C1" s="81"/>
      <c r="D1" s="81"/>
      <c r="E1" s="82"/>
      <c r="F1" s="82"/>
    </row>
    <row r="2" spans="1:12" ht="18" customHeight="1">
      <c r="A2" s="83" t="s">
        <v>6</v>
      </c>
      <c r="B2" s="83"/>
      <c r="C2" s="83"/>
      <c r="D2" s="83"/>
      <c r="E2" s="82"/>
      <c r="F2" s="82"/>
    </row>
    <row r="3" spans="1:12" ht="15.75">
      <c r="C3" s="78" t="s">
        <v>7</v>
      </c>
      <c r="D3" s="78"/>
      <c r="E3" s="78"/>
      <c r="F3" s="78"/>
    </row>
    <row r="4" spans="1:12" ht="18" customHeight="1">
      <c r="C4" s="78" t="s">
        <v>9</v>
      </c>
      <c r="D4" s="78"/>
      <c r="E4" s="78"/>
      <c r="F4" s="8"/>
    </row>
    <row r="5" spans="1:12" ht="18" customHeight="1">
      <c r="C5" s="54" t="s">
        <v>20</v>
      </c>
      <c r="D5" s="17"/>
      <c r="E5" s="17"/>
      <c r="F5" s="8"/>
    </row>
    <row r="7" spans="1:12" ht="15">
      <c r="A7" s="10" t="s">
        <v>10</v>
      </c>
      <c r="B7" s="3" t="s">
        <v>8</v>
      </c>
      <c r="C7" s="3" t="s">
        <v>0</v>
      </c>
      <c r="D7" s="5" t="s">
        <v>1</v>
      </c>
      <c r="E7" s="4" t="s">
        <v>2</v>
      </c>
      <c r="F7" s="25" t="s">
        <v>3</v>
      </c>
    </row>
    <row r="8" spans="1:12">
      <c r="A8" s="12">
        <v>0</v>
      </c>
      <c r="B8" s="22">
        <v>43835</v>
      </c>
      <c r="C8" s="11" t="s">
        <v>21</v>
      </c>
      <c r="D8" s="7"/>
      <c r="E8" s="6"/>
      <c r="F8" s="46">
        <v>2194.1</v>
      </c>
    </row>
    <row r="9" spans="1:12">
      <c r="A9" s="12">
        <v>0</v>
      </c>
      <c r="B9" s="36" t="s">
        <v>22</v>
      </c>
      <c r="C9" s="23" t="s">
        <v>15</v>
      </c>
      <c r="D9" s="14"/>
      <c r="E9" s="38">
        <v>445</v>
      </c>
      <c r="F9" s="26">
        <f>F8-E9</f>
        <v>1749.1</v>
      </c>
    </row>
    <row r="10" spans="1:12">
      <c r="A10" s="12"/>
      <c r="B10" s="36"/>
      <c r="C10" s="21"/>
      <c r="D10" s="39"/>
      <c r="E10" s="13"/>
      <c r="F10" s="26"/>
    </row>
    <row r="11" spans="1:12">
      <c r="A11" s="12"/>
      <c r="B11" s="24"/>
      <c r="C11" s="21"/>
      <c r="D11" s="39"/>
      <c r="E11" s="13"/>
      <c r="F11" s="26"/>
    </row>
    <row r="12" spans="1:12" ht="13.5" thickBot="1">
      <c r="A12" s="44"/>
      <c r="B12" s="41"/>
      <c r="C12" s="42"/>
      <c r="D12" s="28"/>
      <c r="E12" s="29"/>
      <c r="F12" s="30"/>
      <c r="L12" s="15"/>
    </row>
    <row r="13" spans="1:12" ht="21.75" thickTop="1" thickBot="1">
      <c r="A13" s="35"/>
      <c r="B13" s="43"/>
      <c r="C13" s="47" t="s">
        <v>11</v>
      </c>
      <c r="D13" s="33"/>
      <c r="E13" s="33"/>
      <c r="F13" s="34"/>
    </row>
    <row r="14" spans="1:12" ht="16.5" thickBot="1">
      <c r="A14" s="79"/>
      <c r="B14" s="79"/>
      <c r="C14" s="1"/>
      <c r="D14" s="2" t="s">
        <v>4</v>
      </c>
      <c r="E14" s="16"/>
      <c r="F14" s="31">
        <f>F9</f>
        <v>1749.1</v>
      </c>
    </row>
    <row r="15" spans="1:12" ht="16.5" thickTop="1">
      <c r="A15" s="51"/>
      <c r="B15" s="51"/>
      <c r="C15" s="1"/>
      <c r="D15" s="2"/>
      <c r="E15" s="1"/>
      <c r="F15" s="49"/>
    </row>
    <row r="16" spans="1:12" ht="15.75">
      <c r="A16" s="48"/>
      <c r="B16" s="48"/>
      <c r="C16" s="1"/>
      <c r="D16" s="2"/>
      <c r="E16" s="1"/>
      <c r="F16" s="49"/>
    </row>
    <row r="17" spans="1:6" ht="18">
      <c r="A17" s="81" t="s">
        <v>5</v>
      </c>
      <c r="B17" s="81"/>
      <c r="C17" s="81"/>
      <c r="D17" s="81"/>
      <c r="E17" s="82"/>
      <c r="F17" s="82"/>
    </row>
    <row r="18" spans="1:6" ht="18">
      <c r="A18" s="83" t="s">
        <v>6</v>
      </c>
      <c r="B18" s="83"/>
      <c r="C18" s="83"/>
      <c r="D18" s="83"/>
      <c r="E18" s="82"/>
      <c r="F18" s="82"/>
    </row>
    <row r="19" spans="1:6" ht="18">
      <c r="C19" s="78" t="s">
        <v>12</v>
      </c>
      <c r="D19" s="78"/>
      <c r="E19" s="78"/>
      <c r="F19" s="8"/>
    </row>
    <row r="20" spans="1:6" ht="18">
      <c r="C20" s="54" t="s">
        <v>23</v>
      </c>
      <c r="D20" s="40"/>
      <c r="E20" s="40"/>
      <c r="F20" s="8"/>
    </row>
    <row r="22" spans="1:6" ht="45">
      <c r="A22" s="10" t="s">
        <v>10</v>
      </c>
      <c r="B22" s="3" t="s">
        <v>8</v>
      </c>
      <c r="C22" s="3" t="s">
        <v>0</v>
      </c>
      <c r="D22" s="5" t="s">
        <v>13</v>
      </c>
      <c r="E22" s="4" t="s">
        <v>14</v>
      </c>
      <c r="F22" s="25" t="s">
        <v>3</v>
      </c>
    </row>
    <row r="23" spans="1:6">
      <c r="A23" s="59">
        <v>0</v>
      </c>
      <c r="B23" s="36">
        <v>43835</v>
      </c>
      <c r="C23" s="11" t="s">
        <v>16</v>
      </c>
      <c r="D23" s="58"/>
      <c r="E23" s="6"/>
      <c r="F23" s="60">
        <v>1296909.1200000001</v>
      </c>
    </row>
    <row r="24" spans="1:6">
      <c r="A24" s="59">
        <v>0</v>
      </c>
      <c r="B24" s="75">
        <v>43895</v>
      </c>
      <c r="C24" s="70" t="s">
        <v>19</v>
      </c>
      <c r="D24" s="58">
        <v>160064</v>
      </c>
      <c r="E24" s="6"/>
      <c r="F24" s="60">
        <f>F23+D24</f>
        <v>1456973.12</v>
      </c>
    </row>
    <row r="25" spans="1:6">
      <c r="A25" s="12" t="s">
        <v>24</v>
      </c>
      <c r="B25" s="63">
        <v>44140</v>
      </c>
      <c r="C25" s="70" t="s">
        <v>25</v>
      </c>
      <c r="D25" s="66"/>
      <c r="E25" s="61">
        <v>105000</v>
      </c>
      <c r="F25" s="65">
        <f t="shared" ref="F25:F35" si="0">F24-E25</f>
        <v>1351973.12</v>
      </c>
    </row>
    <row r="26" spans="1:6">
      <c r="A26" s="64" t="s">
        <v>26</v>
      </c>
      <c r="B26" s="63">
        <v>44170</v>
      </c>
      <c r="C26" s="50" t="s">
        <v>27</v>
      </c>
      <c r="D26" s="61"/>
      <c r="E26" s="61">
        <v>33984</v>
      </c>
      <c r="F26" s="60">
        <f t="shared" si="0"/>
        <v>1317989.1200000001</v>
      </c>
    </row>
    <row r="27" spans="1:6">
      <c r="A27" s="20" t="s">
        <v>36</v>
      </c>
      <c r="B27" s="63" t="s">
        <v>28</v>
      </c>
      <c r="C27" s="50" t="s">
        <v>29</v>
      </c>
      <c r="D27" s="61"/>
      <c r="E27" s="66">
        <v>11529</v>
      </c>
      <c r="F27" s="74">
        <f t="shared" si="0"/>
        <v>1306460.1200000001</v>
      </c>
    </row>
    <row r="28" spans="1:6">
      <c r="A28" s="20" t="s">
        <v>30</v>
      </c>
      <c r="B28" s="63" t="s">
        <v>28</v>
      </c>
      <c r="C28" s="50" t="s">
        <v>31</v>
      </c>
      <c r="D28" s="61"/>
      <c r="E28" s="66">
        <v>3500</v>
      </c>
      <c r="F28" s="74">
        <f t="shared" si="0"/>
        <v>1302960.1200000001</v>
      </c>
    </row>
    <row r="29" spans="1:6">
      <c r="A29" s="20" t="s">
        <v>32</v>
      </c>
      <c r="B29" s="63" t="s">
        <v>28</v>
      </c>
      <c r="C29" s="50" t="s">
        <v>33</v>
      </c>
      <c r="D29" s="61"/>
      <c r="E29" s="61">
        <v>78300</v>
      </c>
      <c r="F29" s="65">
        <f t="shared" si="0"/>
        <v>1224660.1200000001</v>
      </c>
    </row>
    <row r="30" spans="1:6">
      <c r="A30" s="20" t="s">
        <v>34</v>
      </c>
      <c r="B30" s="63" t="s">
        <v>28</v>
      </c>
      <c r="C30" s="50" t="s">
        <v>35</v>
      </c>
      <c r="D30" s="61"/>
      <c r="E30" s="66">
        <v>116731.13</v>
      </c>
      <c r="F30" s="74">
        <f t="shared" si="0"/>
        <v>1107928.9900000002</v>
      </c>
    </row>
    <row r="31" spans="1:6">
      <c r="A31" s="20" t="s">
        <v>37</v>
      </c>
      <c r="B31" s="63" t="s">
        <v>28</v>
      </c>
      <c r="C31" s="50" t="s">
        <v>38</v>
      </c>
      <c r="D31" s="61"/>
      <c r="E31" s="66">
        <v>35678</v>
      </c>
      <c r="F31" s="60">
        <f t="shared" si="0"/>
        <v>1072250.9900000002</v>
      </c>
    </row>
    <row r="32" spans="1:6">
      <c r="A32" s="12" t="s">
        <v>39</v>
      </c>
      <c r="B32" s="63" t="s">
        <v>28</v>
      </c>
      <c r="C32" s="50" t="s">
        <v>27</v>
      </c>
      <c r="D32" s="61"/>
      <c r="E32" s="61">
        <v>88205</v>
      </c>
      <c r="F32" s="60">
        <f t="shared" si="0"/>
        <v>984045.99000000022</v>
      </c>
    </row>
    <row r="33" spans="1:12">
      <c r="A33" s="20" t="s">
        <v>40</v>
      </c>
      <c r="B33" s="36" t="s">
        <v>41</v>
      </c>
      <c r="C33" s="50" t="s">
        <v>42</v>
      </c>
      <c r="D33" s="61"/>
      <c r="E33" s="66">
        <v>50000</v>
      </c>
      <c r="F33" s="60">
        <f t="shared" si="0"/>
        <v>934045.99000000022</v>
      </c>
    </row>
    <row r="34" spans="1:12">
      <c r="A34" s="20" t="s">
        <v>43</v>
      </c>
      <c r="B34" s="36" t="s">
        <v>41</v>
      </c>
      <c r="C34" s="50" t="s">
        <v>44</v>
      </c>
      <c r="D34" s="45"/>
      <c r="E34" s="61">
        <v>29482.23</v>
      </c>
      <c r="F34" s="60">
        <f t="shared" si="0"/>
        <v>904563.76000000024</v>
      </c>
    </row>
    <row r="35" spans="1:12">
      <c r="A35" s="12" t="s">
        <v>45</v>
      </c>
      <c r="B35" s="36" t="s">
        <v>46</v>
      </c>
      <c r="C35" s="50" t="s">
        <v>47</v>
      </c>
      <c r="D35" s="61"/>
      <c r="E35" s="66">
        <v>27730</v>
      </c>
      <c r="F35" s="60">
        <f t="shared" si="0"/>
        <v>876833.76000000024</v>
      </c>
    </row>
    <row r="36" spans="1:12">
      <c r="A36" s="59">
        <v>0</v>
      </c>
      <c r="B36" s="36" t="s">
        <v>46</v>
      </c>
      <c r="C36" s="70" t="s">
        <v>19</v>
      </c>
      <c r="D36" s="66">
        <v>4366857</v>
      </c>
      <c r="E36" s="66"/>
      <c r="F36" s="60">
        <f>F35+D36</f>
        <v>5243690.76</v>
      </c>
    </row>
    <row r="37" spans="1:12">
      <c r="A37" s="20" t="s">
        <v>48</v>
      </c>
      <c r="B37" s="36" t="s">
        <v>49</v>
      </c>
      <c r="C37" s="50" t="s">
        <v>50</v>
      </c>
      <c r="D37" s="66"/>
      <c r="E37" s="61">
        <v>3244321.77</v>
      </c>
      <c r="F37" s="60">
        <f t="shared" ref="F37:F43" si="1">F36-E37</f>
        <v>1999368.9899999998</v>
      </c>
      <c r="H37" s="71"/>
      <c r="I37" s="71"/>
      <c r="J37" s="67"/>
      <c r="K37" s="71"/>
      <c r="L37" s="71"/>
    </row>
    <row r="38" spans="1:12">
      <c r="A38" s="20" t="s">
        <v>51</v>
      </c>
      <c r="B38" s="36" t="s">
        <v>52</v>
      </c>
      <c r="C38" s="50" t="s">
        <v>53</v>
      </c>
      <c r="D38" s="61"/>
      <c r="E38" s="61">
        <v>19788.36</v>
      </c>
      <c r="F38" s="60">
        <f t="shared" si="1"/>
        <v>1979580.6299999997</v>
      </c>
      <c r="H38" s="68"/>
      <c r="I38" s="68"/>
      <c r="J38" s="68"/>
      <c r="K38" s="68"/>
      <c r="L38" s="68"/>
    </row>
    <row r="39" spans="1:12">
      <c r="A39" s="20" t="s">
        <v>54</v>
      </c>
      <c r="B39" s="36" t="s">
        <v>52</v>
      </c>
      <c r="C39" s="50" t="s">
        <v>55</v>
      </c>
      <c r="D39" s="61"/>
      <c r="E39" s="61">
        <v>94000</v>
      </c>
      <c r="F39" s="60">
        <f t="shared" si="1"/>
        <v>1885580.6299999997</v>
      </c>
      <c r="H39" s="68"/>
      <c r="I39" s="68"/>
      <c r="J39" s="72"/>
      <c r="K39" s="68"/>
      <c r="L39" s="68"/>
    </row>
    <row r="40" spans="1:12">
      <c r="A40" s="20" t="s">
        <v>56</v>
      </c>
      <c r="B40" s="36" t="s">
        <v>52</v>
      </c>
      <c r="C40" s="50" t="s">
        <v>57</v>
      </c>
      <c r="D40" s="45"/>
      <c r="E40" s="66">
        <v>100300</v>
      </c>
      <c r="F40" s="26">
        <f t="shared" si="1"/>
        <v>1785280.6299999997</v>
      </c>
      <c r="H40" s="68"/>
      <c r="I40" s="68"/>
      <c r="J40" s="72"/>
      <c r="K40" s="68"/>
      <c r="L40" s="68"/>
    </row>
    <row r="41" spans="1:12">
      <c r="A41" s="20" t="s">
        <v>58</v>
      </c>
      <c r="B41" s="36" t="s">
        <v>52</v>
      </c>
      <c r="C41" s="50" t="s">
        <v>59</v>
      </c>
      <c r="D41" s="45"/>
      <c r="E41" s="61">
        <v>9811.7000000000007</v>
      </c>
      <c r="F41" s="60">
        <f t="shared" si="1"/>
        <v>1775468.9299999997</v>
      </c>
      <c r="H41" s="68"/>
      <c r="I41" s="68"/>
      <c r="J41" s="73"/>
      <c r="K41" s="68"/>
      <c r="L41" s="68"/>
    </row>
    <row r="42" spans="1:12">
      <c r="A42" s="20" t="s">
        <v>60</v>
      </c>
      <c r="B42" s="36" t="s">
        <v>52</v>
      </c>
      <c r="C42" s="50" t="s">
        <v>61</v>
      </c>
      <c r="D42" s="66"/>
      <c r="E42" s="61">
        <v>68676</v>
      </c>
      <c r="F42" s="60">
        <f t="shared" si="1"/>
        <v>1706792.9299999997</v>
      </c>
    </row>
    <row r="43" spans="1:12">
      <c r="A43" s="20" t="s">
        <v>63</v>
      </c>
      <c r="B43" s="36" t="s">
        <v>52</v>
      </c>
      <c r="C43" s="50" t="s">
        <v>62</v>
      </c>
      <c r="D43" s="66"/>
      <c r="E43" s="61">
        <v>67047.86</v>
      </c>
      <c r="F43" s="60">
        <f t="shared" si="1"/>
        <v>1639745.0699999996</v>
      </c>
    </row>
    <row r="44" spans="1:12" ht="13.5" thickBot="1">
      <c r="A44" s="55" t="s">
        <v>64</v>
      </c>
      <c r="B44" s="56" t="s">
        <v>65</v>
      </c>
      <c r="C44" s="57" t="s">
        <v>55</v>
      </c>
      <c r="D44" s="53"/>
      <c r="E44" s="77">
        <v>108000</v>
      </c>
      <c r="F44" s="76">
        <f>F43-E44</f>
        <v>1531745.0699999996</v>
      </c>
    </row>
    <row r="45" spans="1:12" ht="15.75" thickBot="1">
      <c r="A45" s="35"/>
      <c r="B45" s="32" t="s">
        <v>17</v>
      </c>
      <c r="C45" s="32"/>
      <c r="D45" s="33">
        <f>D24+D36</f>
        <v>4526921</v>
      </c>
      <c r="E45" s="33">
        <f>E25+E26+E27+E28+E29+E30+E31+E32+E33+E34+E35+E36+E37+E38+E39+E40+E41+E42+E43+E44</f>
        <v>4292085.05</v>
      </c>
      <c r="F45" s="34"/>
    </row>
    <row r="46" spans="1:12" ht="16.5" thickBot="1">
      <c r="A46" s="79"/>
      <c r="B46" s="79"/>
      <c r="C46" s="19" t="s">
        <v>18</v>
      </c>
      <c r="D46" s="2"/>
      <c r="E46" s="37"/>
      <c r="F46" s="27">
        <f>F44</f>
        <v>1531745.0699999996</v>
      </c>
    </row>
    <row r="47" spans="1:12" ht="13.5" thickTop="1">
      <c r="A47" s="80"/>
      <c r="B47" s="80"/>
      <c r="C47" s="80"/>
      <c r="D47" s="80"/>
      <c r="E47" s="80"/>
      <c r="F47" s="9"/>
    </row>
    <row r="48" spans="1:12">
      <c r="A48" s="80"/>
      <c r="B48" s="80"/>
      <c r="C48" s="80"/>
      <c r="D48" s="80"/>
      <c r="E48" s="80"/>
      <c r="F48" s="9"/>
    </row>
    <row r="49" spans="1:6">
      <c r="A49" s="80"/>
      <c r="B49" s="80"/>
      <c r="C49" s="80"/>
      <c r="D49" s="80"/>
      <c r="E49" s="80"/>
      <c r="F49" s="9"/>
    </row>
    <row r="50" spans="1:6" ht="15.75">
      <c r="A50" s="18"/>
      <c r="B50" s="18"/>
      <c r="C50" s="18"/>
      <c r="D50" s="18"/>
      <c r="E50" s="18"/>
      <c r="F50" s="9"/>
    </row>
    <row r="51" spans="1:6" ht="15.75">
      <c r="A51" s="18"/>
      <c r="B51" s="18"/>
      <c r="C51" s="18"/>
      <c r="D51" s="18"/>
      <c r="E51" s="18"/>
      <c r="F51" s="9"/>
    </row>
    <row r="52" spans="1:6" ht="15.75">
      <c r="A52" s="18"/>
      <c r="B52" s="18"/>
      <c r="C52" s="18"/>
      <c r="D52" s="18"/>
      <c r="E52" s="18"/>
      <c r="F52" s="9"/>
    </row>
    <row r="53" spans="1:6" ht="15.75">
      <c r="A53" s="18"/>
      <c r="B53" s="18"/>
      <c r="C53" s="18"/>
      <c r="D53" s="18"/>
      <c r="E53" s="18"/>
      <c r="F53" s="9"/>
    </row>
    <row r="54" spans="1:6" ht="15.75">
      <c r="A54" s="18"/>
      <c r="B54" s="18"/>
      <c r="C54" s="18"/>
      <c r="D54" s="18"/>
      <c r="E54" s="18"/>
      <c r="F54" s="9"/>
    </row>
    <row r="55" spans="1:6" ht="15.75">
      <c r="A55" s="18"/>
      <c r="B55" s="18"/>
      <c r="C55" s="18"/>
      <c r="D55" s="18"/>
      <c r="E55" s="18"/>
      <c r="F55" s="9"/>
    </row>
    <row r="56" spans="1:6" ht="15.75">
      <c r="A56" s="18"/>
      <c r="B56" s="18"/>
      <c r="C56" s="18"/>
      <c r="D56" s="18"/>
      <c r="E56" s="18"/>
      <c r="F56" s="9"/>
    </row>
    <row r="57" spans="1:6" ht="15.75">
      <c r="A57" s="52"/>
      <c r="B57" s="52"/>
      <c r="C57" s="52"/>
      <c r="D57" s="52"/>
      <c r="E57" s="52"/>
      <c r="F57" s="9"/>
    </row>
    <row r="65" spans="3:3">
      <c r="C65" s="62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68"/>
    </row>
    <row r="75" spans="3:3">
      <c r="C75" s="68"/>
    </row>
    <row r="76" spans="3:3">
      <c r="C76" s="68"/>
    </row>
    <row r="77" spans="3:3">
      <c r="C77" s="68"/>
    </row>
    <row r="78" spans="3:3">
      <c r="C78" s="68"/>
    </row>
    <row r="79" spans="3:3">
      <c r="C79" s="68"/>
    </row>
    <row r="80" spans="3:3">
      <c r="C80" s="68"/>
    </row>
    <row r="81" spans="3:3">
      <c r="C81" s="1"/>
    </row>
    <row r="82" spans="3:3">
      <c r="C82" s="1"/>
    </row>
    <row r="83" spans="3:3">
      <c r="C83" s="1"/>
    </row>
    <row r="84" spans="3:3">
      <c r="C84" s="1"/>
    </row>
    <row r="85" spans="3:3">
      <c r="C85" s="69"/>
    </row>
    <row r="86" spans="3:3">
      <c r="C86" s="1"/>
    </row>
    <row r="87" spans="3:3">
      <c r="C87" s="1"/>
    </row>
    <row r="99" spans="3:3">
      <c r="C99" s="1"/>
    </row>
    <row r="100" spans="3:3">
      <c r="C100" s="1"/>
    </row>
    <row r="101" spans="3:3">
      <c r="C101" s="1"/>
    </row>
    <row r="102" spans="3:3">
      <c r="C102" s="1"/>
    </row>
    <row r="103" spans="3:3">
      <c r="C103" s="1"/>
    </row>
    <row r="104" spans="3:3">
      <c r="C104" s="1"/>
    </row>
    <row r="105" spans="3:3">
      <c r="C105" s="1"/>
    </row>
    <row r="106" spans="3:3">
      <c r="C106" s="1"/>
    </row>
    <row r="107" spans="3:3">
      <c r="C107" s="68"/>
    </row>
  </sheetData>
  <mergeCells count="14">
    <mergeCell ref="A1:D1"/>
    <mergeCell ref="E1:F1"/>
    <mergeCell ref="A2:D2"/>
    <mergeCell ref="E2:F2"/>
    <mergeCell ref="C3:F3"/>
    <mergeCell ref="C19:E19"/>
    <mergeCell ref="C4:E4"/>
    <mergeCell ref="A14:B14"/>
    <mergeCell ref="A46:B46"/>
    <mergeCell ref="A47:E49"/>
    <mergeCell ref="A17:D17"/>
    <mergeCell ref="E17:F17"/>
    <mergeCell ref="A18:D18"/>
    <mergeCell ref="E18:F18"/>
  </mergeCells>
  <pageMargins left="0.6" right="0.19685039370078741" top="0.74803149606299213" bottom="0.74803149606299213" header="0.31496062992125984" footer="0.31496062992125984"/>
  <pageSetup paperSize="9" scale="7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INGRESOS Y GASTOS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CONTABILIDAD</cp:lastModifiedBy>
  <cp:lastPrinted>2020-06-03T13:56:53Z</cp:lastPrinted>
  <dcterms:created xsi:type="dcterms:W3CDTF">2008-09-18T14:46:52Z</dcterms:created>
  <dcterms:modified xsi:type="dcterms:W3CDTF">2020-06-03T13:56:56Z</dcterms:modified>
</cp:coreProperties>
</file>