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F55" i="201"/>
  <c r="F50" l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D54"/>
  <c r="E54" l="1"/>
  <c r="F27" l="1"/>
  <c r="F26"/>
  <c r="F25"/>
  <c r="F24" l="1"/>
  <c r="F9" l="1"/>
  <c r="F14" l="1"/>
</calcChain>
</file>

<file path=xl/sharedStrings.xml><?xml version="1.0" encoding="utf-8"?>
<sst xmlns="http://schemas.openxmlformats.org/spreadsheetml/2006/main" count="100" uniqueCount="81">
  <si>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</si>
  <si>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</si>
  <si>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</si>
  <si>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</si>
  <si>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</si>
  <si>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</si>
  <si>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</si>
  <si>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</si>
  <si>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</si>
  <si>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</si>
  <si>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</si>
  <si>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</si>
  <si>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</si>
  <si>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</si>
  <si>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</si>
  <si>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</si>
  <si>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</si>
  <si>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Totales</t>
  </si>
  <si>
    <t>Balance en Tesoreria</t>
  </si>
  <si>
    <t>Balance inicial al 01/5/2020</t>
  </si>
  <si>
    <t xml:space="preserve">               JUNIO  2020</t>
  </si>
  <si>
    <t>30/6/2020</t>
  </si>
  <si>
    <t xml:space="preserve">       JUNIO   2020</t>
  </si>
  <si>
    <t>415-1</t>
  </si>
  <si>
    <t>Compra de Aire Acondicionado</t>
  </si>
  <si>
    <t>426-1</t>
  </si>
  <si>
    <t>Compra de combustible</t>
  </si>
  <si>
    <t>431-1</t>
  </si>
  <si>
    <t>Compra de botiquin primeros auxilios</t>
  </si>
  <si>
    <t>Compra de llantas y neumaticos</t>
  </si>
  <si>
    <t>435-1</t>
  </si>
  <si>
    <t>437-1</t>
  </si>
  <si>
    <t>Servicios Telefónico abril y mayo</t>
  </si>
  <si>
    <t>441-1</t>
  </si>
  <si>
    <t>Compra de llantas y neumáticos</t>
  </si>
  <si>
    <t>445-1</t>
  </si>
  <si>
    <t xml:space="preserve">Compra de Bomba de agua </t>
  </si>
  <si>
    <t>17/06/2020</t>
  </si>
  <si>
    <t>464-1</t>
  </si>
  <si>
    <t xml:space="preserve">Pago de Energia Electrica </t>
  </si>
  <si>
    <t>468-1</t>
  </si>
  <si>
    <t>Compra de jabón liquido</t>
  </si>
  <si>
    <t>18/6/2020</t>
  </si>
  <si>
    <t xml:space="preserve">Compra de baterias para vehiculos </t>
  </si>
  <si>
    <t>478-1</t>
  </si>
  <si>
    <t>492-1</t>
  </si>
  <si>
    <t>22/06/2020</t>
  </si>
  <si>
    <t xml:space="preserve">Compra de archivos </t>
  </si>
  <si>
    <t>495-1</t>
  </si>
  <si>
    <t>23/06/2020</t>
  </si>
  <si>
    <t>Compra de productos de alimentos</t>
  </si>
  <si>
    <t>501-1</t>
  </si>
  <si>
    <t>Compra de caja vacia para uso del botiquin</t>
  </si>
  <si>
    <t>507-1</t>
  </si>
  <si>
    <t>Alquiler de vehiculo de transporte</t>
  </si>
  <si>
    <t>510-1</t>
  </si>
  <si>
    <t>Alquiler de vehiculo para director general</t>
  </si>
  <si>
    <t>521-1</t>
  </si>
  <si>
    <t>24/06/2020</t>
  </si>
  <si>
    <t xml:space="preserve">Compra mascarillas kn95, empleados </t>
  </si>
  <si>
    <t>524-1</t>
  </si>
  <si>
    <t>25/06/2020</t>
  </si>
  <si>
    <t>528-1</t>
  </si>
  <si>
    <t>30/06/2020</t>
  </si>
  <si>
    <t>Compra computadora,scaner, impresora</t>
  </si>
  <si>
    <t>455-1</t>
  </si>
  <si>
    <t>Nómina personal Fijo</t>
  </si>
  <si>
    <t>15/06/2020</t>
  </si>
  <si>
    <t>457-1</t>
  </si>
  <si>
    <t>Nómina personal Trámite de Pensión</t>
  </si>
  <si>
    <t>459-1</t>
  </si>
  <si>
    <t>Nómina personal Seguridad</t>
  </si>
  <si>
    <t>461-1</t>
  </si>
  <si>
    <t>Nómina personal Compensación Especial</t>
  </si>
  <si>
    <t>472-1</t>
  </si>
  <si>
    <t>Nómina personal Contratado</t>
  </si>
  <si>
    <t>Transferencia Tesoreria</t>
  </si>
  <si>
    <t>488-1</t>
  </si>
  <si>
    <t>Nómina personal de suplencia</t>
  </si>
  <si>
    <t>474-1</t>
  </si>
  <si>
    <t>Compra de Nevera ejecutiva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</si>
</sst>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" fontId="7" fillId="0" borderId="0" xfId="0" applyNumberFormat="1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3" fontId="10" fillId="0" borderId="0" xfId="6" applyFont="1" applyBorder="1" applyAlignment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0" xfId="0" applyFont="1" applyBorder="1"/>
    <xf numFmtId="4" fontId="0" fillId="0" borderId="0" xfId="0" applyNumberFormat="1" applyBorder="1"/>
    <xf numFmtId="4" fontId="10" fillId="0" borderId="0" xfId="0" applyNumberFormat="1" applyFont="1" applyBorder="1"/>
    <xf numFmtId="39" fontId="3" fillId="0" borderId="21" xfId="6" applyNumberFormat="1" applyFont="1" applyBorder="1" applyAlignment="1">
      <alignment horizontal="right" vertical="center" wrapText="1"/>
    </xf>
    <xf numFmtId="39" fontId="3" fillId="0" borderId="25" xfId="2" applyNumberFormat="1" applyFont="1" applyBorder="1" applyAlignment="1">
      <alignment horizontal="right" vertical="center" wrapText="1"/>
    </xf>
    <xf numFmtId="43" fontId="3" fillId="0" borderId="7" xfId="6" applyFont="1" applyBorder="1" applyAlignment="1"/>
    <xf numFmtId="0" fontId="3" fillId="0" borderId="4" xfId="0" applyNumberFormat="1" applyFont="1" applyBorder="1" applyAlignment="1">
      <alignment horizontal="center"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62</xdr:row>
      <xdr:rowOff>182219</xdr:rowOff>
    </xdr:from>
    <xdr:to>
      <xdr:col>2</xdr:col>
      <xdr:colOff>1933575</xdr:colOff>
      <xdr:row>65</xdr:row>
      <xdr:rowOff>99392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25170849"/>
          <a:ext cx="1219200" cy="51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58</xdr:row>
      <xdr:rowOff>0</xdr:rowOff>
    </xdr:from>
    <xdr:to>
      <xdr:col>2</xdr:col>
      <xdr:colOff>209550</xdr:colOff>
      <xdr:row>63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66261</xdr:rowOff>
    </xdr:from>
    <xdr:to>
      <xdr:col>3</xdr:col>
      <xdr:colOff>572631</xdr:colOff>
      <xdr:row>63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785998</xdr:colOff>
      <xdr:row>66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topLeftCell="A26" zoomScale="115" zoomScaleNormal="115" workbookViewId="0">
      <selection activeCell="H47" sqref="H47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81" t="s">
        <v>5</v>
      </c>
      <c r="B1" s="81"/>
      <c r="C1" s="81"/>
      <c r="D1" s="81"/>
      <c r="E1" s="82"/>
      <c r="F1" s="82"/>
    </row>
    <row r="2" spans="1:12" ht="18" customHeight="1">
      <c r="A2" s="83" t="s">
        <v>6</v>
      </c>
      <c r="B2" s="83"/>
      <c r="C2" s="83"/>
      <c r="D2" s="83"/>
      <c r="E2" s="82"/>
      <c r="F2" s="82"/>
    </row>
    <row r="3" spans="1:12" ht="15.75">
      <c r="C3" s="78" t="s">
        <v>7</v>
      </c>
      <c r="D3" s="78"/>
      <c r="E3" s="78"/>
      <c r="F3" s="78"/>
    </row>
    <row r="4" spans="1:12" ht="18" customHeight="1">
      <c r="C4" s="78" t="s">
        <v>9</v>
      </c>
      <c r="D4" s="78"/>
      <c r="E4" s="78"/>
      <c r="F4" s="8"/>
    </row>
    <row r="5" spans="1:12" ht="18" customHeight="1">
      <c r="C5" s="54" t="s">
        <v>20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43836</v>
      </c>
      <c r="C8" s="11" t="s">
        <v>19</v>
      </c>
      <c r="D8" s="7"/>
      <c r="E8" s="6"/>
      <c r="F8" s="46">
        <v>1749.1</v>
      </c>
    </row>
    <row r="9" spans="1:12">
      <c r="A9" s="12">
        <v>0</v>
      </c>
      <c r="B9" s="36" t="s">
        <v>21</v>
      </c>
      <c r="C9" s="23" t="s">
        <v>15</v>
      </c>
      <c r="D9" s="14"/>
      <c r="E9" s="38">
        <v>445</v>
      </c>
      <c r="F9" s="26">
        <f>F8-E9</f>
        <v>1304.0999999999999</v>
      </c>
    </row>
    <row r="10" spans="1:12">
      <c r="A10" s="12"/>
      <c r="B10" s="36"/>
      <c r="C10" s="21"/>
      <c r="D10" s="39"/>
      <c r="E10" s="13"/>
      <c r="F10" s="26"/>
    </row>
    <row r="11" spans="1:12">
      <c r="A11" s="12"/>
      <c r="B11" s="24"/>
      <c r="C11" s="21"/>
      <c r="D11" s="39"/>
      <c r="E11" s="13"/>
      <c r="F11" s="26"/>
    </row>
    <row r="12" spans="1:12" ht="13.5" thickBot="1">
      <c r="A12" s="44"/>
      <c r="B12" s="41"/>
      <c r="C12" s="42"/>
      <c r="D12" s="28"/>
      <c r="E12" s="29"/>
      <c r="F12" s="30"/>
      <c r="L12" s="15"/>
    </row>
    <row r="13" spans="1:12" ht="21.75" thickTop="1" thickBot="1">
      <c r="A13" s="35"/>
      <c r="B13" s="43"/>
      <c r="C13" s="47" t="s">
        <v>11</v>
      </c>
      <c r="D13" s="33"/>
      <c r="E13" s="33"/>
      <c r="F13" s="34"/>
    </row>
    <row r="14" spans="1:12" ht="16.5" thickBot="1">
      <c r="A14" s="79"/>
      <c r="B14" s="79"/>
      <c r="C14" s="1"/>
      <c r="D14" s="2" t="s">
        <v>4</v>
      </c>
      <c r="E14" s="16"/>
      <c r="F14" s="31">
        <f>F9</f>
        <v>1304.0999999999999</v>
      </c>
    </row>
    <row r="15" spans="1:12" ht="16.5" thickTop="1">
      <c r="A15" s="51"/>
      <c r="B15" s="51"/>
      <c r="C15" s="1"/>
      <c r="D15" s="2"/>
      <c r="E15" s="1"/>
      <c r="F15" s="49"/>
    </row>
    <row r="16" spans="1:12" ht="15.75">
      <c r="A16" s="48"/>
      <c r="B16" s="48"/>
      <c r="C16" s="1"/>
      <c r="D16" s="2"/>
      <c r="E16" s="1"/>
      <c r="F16" s="49"/>
    </row>
    <row r="17" spans="1:6" ht="18">
      <c r="A17" s="81" t="s">
        <v>5</v>
      </c>
      <c r="B17" s="81"/>
      <c r="C17" s="81"/>
      <c r="D17" s="81"/>
      <c r="E17" s="82"/>
      <c r="F17" s="82"/>
    </row>
    <row r="18" spans="1:6" ht="18">
      <c r="A18" s="83" t="s">
        <v>6</v>
      </c>
      <c r="B18" s="83"/>
      <c r="C18" s="83"/>
      <c r="D18" s="83"/>
      <c r="E18" s="82"/>
      <c r="F18" s="82"/>
    </row>
    <row r="19" spans="1:6" ht="18">
      <c r="C19" s="78" t="s">
        <v>12</v>
      </c>
      <c r="D19" s="78"/>
      <c r="E19" s="78"/>
      <c r="F19" s="8"/>
    </row>
    <row r="20" spans="1:6" ht="18">
      <c r="C20" s="54" t="s">
        <v>22</v>
      </c>
      <c r="D20" s="40"/>
      <c r="E20" s="40"/>
      <c r="F20" s="8"/>
    </row>
    <row r="22" spans="1:6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6">
      <c r="A23" s="59">
        <v>0</v>
      </c>
      <c r="B23" s="36">
        <v>43836</v>
      </c>
      <c r="C23" s="11" t="s">
        <v>16</v>
      </c>
      <c r="D23" s="58"/>
      <c r="E23" s="6"/>
      <c r="F23" s="60">
        <v>1531745.07</v>
      </c>
    </row>
    <row r="24" spans="1:6">
      <c r="A24" s="12" t="s">
        <v>23</v>
      </c>
      <c r="B24" s="36">
        <v>43836</v>
      </c>
      <c r="C24" s="70" t="s">
        <v>24</v>
      </c>
      <c r="D24" s="58"/>
      <c r="E24" s="61">
        <v>25500</v>
      </c>
      <c r="F24" s="60">
        <f t="shared" ref="F24:F30" si="0">F23-E24</f>
        <v>1506245.07</v>
      </c>
    </row>
    <row r="25" spans="1:6">
      <c r="A25" s="12" t="s">
        <v>25</v>
      </c>
      <c r="B25" s="63">
        <v>43926</v>
      </c>
      <c r="C25" s="70" t="s">
        <v>26</v>
      </c>
      <c r="D25" s="66"/>
      <c r="E25" s="61">
        <v>50000</v>
      </c>
      <c r="F25" s="65">
        <f t="shared" si="0"/>
        <v>1456245.07</v>
      </c>
    </row>
    <row r="26" spans="1:6">
      <c r="A26" s="64" t="s">
        <v>27</v>
      </c>
      <c r="B26" s="63">
        <v>43957</v>
      </c>
      <c r="C26" s="70" t="s">
        <v>28</v>
      </c>
      <c r="D26" s="61"/>
      <c r="E26" s="61">
        <v>25925.3</v>
      </c>
      <c r="F26" s="60">
        <f t="shared" si="0"/>
        <v>1430319.77</v>
      </c>
    </row>
    <row r="27" spans="1:6">
      <c r="A27" s="20" t="s">
        <v>30</v>
      </c>
      <c r="B27" s="63">
        <v>43957</v>
      </c>
      <c r="C27" s="70" t="s">
        <v>29</v>
      </c>
      <c r="D27" s="61"/>
      <c r="E27" s="66">
        <v>77884.72</v>
      </c>
      <c r="F27" s="74">
        <f t="shared" si="0"/>
        <v>1352435.05</v>
      </c>
    </row>
    <row r="28" spans="1:6">
      <c r="A28" s="20" t="s">
        <v>31</v>
      </c>
      <c r="B28" s="63">
        <v>44049</v>
      </c>
      <c r="C28" s="50" t="s">
        <v>32</v>
      </c>
      <c r="D28" s="61"/>
      <c r="E28" s="66">
        <v>102240.38</v>
      </c>
      <c r="F28" s="74">
        <f t="shared" si="0"/>
        <v>1250194.67</v>
      </c>
    </row>
    <row r="29" spans="1:6">
      <c r="A29" s="20" t="s">
        <v>33</v>
      </c>
      <c r="B29" s="63">
        <v>44049</v>
      </c>
      <c r="C29" s="70" t="s">
        <v>34</v>
      </c>
      <c r="D29" s="61"/>
      <c r="E29" s="61">
        <v>31388</v>
      </c>
      <c r="F29" s="65">
        <f t="shared" si="0"/>
        <v>1218806.67</v>
      </c>
    </row>
    <row r="30" spans="1:6">
      <c r="A30" s="20" t="s">
        <v>35</v>
      </c>
      <c r="B30" s="63">
        <v>44049</v>
      </c>
      <c r="C30" s="50" t="s">
        <v>36</v>
      </c>
      <c r="D30" s="61"/>
      <c r="E30" s="66">
        <v>50421.4</v>
      </c>
      <c r="F30" s="74">
        <f t="shared" si="0"/>
        <v>1168385.27</v>
      </c>
    </row>
    <row r="31" spans="1:6">
      <c r="A31" s="59">
        <v>0</v>
      </c>
      <c r="B31" s="63">
        <v>44049</v>
      </c>
      <c r="C31" s="70" t="s">
        <v>76</v>
      </c>
      <c r="D31" s="66">
        <v>4366857</v>
      </c>
      <c r="E31" s="66"/>
      <c r="F31" s="74">
        <f>F30+D31</f>
        <v>5535242.2699999996</v>
      </c>
    </row>
    <row r="32" spans="1:6">
      <c r="A32" s="20" t="s">
        <v>65</v>
      </c>
      <c r="B32" s="63" t="s">
        <v>67</v>
      </c>
      <c r="C32" s="50" t="s">
        <v>66</v>
      </c>
      <c r="D32" s="61"/>
      <c r="E32" s="61">
        <v>3244321.77</v>
      </c>
      <c r="F32" s="74">
        <f t="shared" ref="F32:F42" si="1">F31-E32</f>
        <v>2290920.4999999995</v>
      </c>
    </row>
    <row r="33" spans="1:12">
      <c r="A33" s="20" t="s">
        <v>68</v>
      </c>
      <c r="B33" s="63" t="s">
        <v>67</v>
      </c>
      <c r="C33" s="50" t="s">
        <v>69</v>
      </c>
      <c r="D33" s="61"/>
      <c r="E33" s="66">
        <v>11529</v>
      </c>
      <c r="F33" s="74">
        <f t="shared" si="1"/>
        <v>2279391.4999999995</v>
      </c>
    </row>
    <row r="34" spans="1:12">
      <c r="A34" s="20" t="s">
        <v>70</v>
      </c>
      <c r="B34" s="63" t="s">
        <v>67</v>
      </c>
      <c r="C34" s="50" t="s">
        <v>71</v>
      </c>
      <c r="D34" s="61"/>
      <c r="E34" s="61">
        <v>78300</v>
      </c>
      <c r="F34" s="74">
        <f t="shared" si="1"/>
        <v>2201091.4999999995</v>
      </c>
    </row>
    <row r="35" spans="1:12">
      <c r="A35" s="20" t="s">
        <v>72</v>
      </c>
      <c r="B35" s="63" t="s">
        <v>67</v>
      </c>
      <c r="C35" s="50" t="s">
        <v>73</v>
      </c>
      <c r="D35" s="61"/>
      <c r="E35" s="66">
        <v>3500</v>
      </c>
      <c r="F35" s="74">
        <f t="shared" si="1"/>
        <v>2197591.4999999995</v>
      </c>
    </row>
    <row r="36" spans="1:12">
      <c r="A36" s="20" t="s">
        <v>38</v>
      </c>
      <c r="B36" s="77" t="s">
        <v>37</v>
      </c>
      <c r="C36" s="50" t="s">
        <v>39</v>
      </c>
      <c r="D36" s="61"/>
      <c r="E36" s="66">
        <v>45829.04</v>
      </c>
      <c r="F36" s="60">
        <f t="shared" si="1"/>
        <v>2151762.4599999995</v>
      </c>
    </row>
    <row r="37" spans="1:12">
      <c r="A37" s="12" t="s">
        <v>40</v>
      </c>
      <c r="B37" s="77" t="s">
        <v>37</v>
      </c>
      <c r="C37" s="50" t="s">
        <v>41</v>
      </c>
      <c r="D37" s="61"/>
      <c r="E37" s="61">
        <v>2548.8000000000002</v>
      </c>
      <c r="F37" s="60">
        <f t="shared" si="1"/>
        <v>2149213.6599999997</v>
      </c>
    </row>
    <row r="38" spans="1:12">
      <c r="A38" s="12" t="s">
        <v>74</v>
      </c>
      <c r="B38" s="36" t="s">
        <v>42</v>
      </c>
      <c r="C38" s="50" t="s">
        <v>75</v>
      </c>
      <c r="D38" s="61"/>
      <c r="E38" s="66">
        <v>116731.13</v>
      </c>
      <c r="F38" s="60">
        <f t="shared" si="1"/>
        <v>2032482.5299999998</v>
      </c>
    </row>
    <row r="39" spans="1:12">
      <c r="A39" s="12" t="s">
        <v>79</v>
      </c>
      <c r="B39" s="36" t="s">
        <v>42</v>
      </c>
      <c r="C39" s="50" t="s">
        <v>80</v>
      </c>
      <c r="D39" s="61"/>
      <c r="E39" s="66">
        <v>10502</v>
      </c>
      <c r="F39" s="60">
        <f t="shared" si="1"/>
        <v>2021980.5299999998</v>
      </c>
    </row>
    <row r="40" spans="1:12">
      <c r="A40" s="20" t="s">
        <v>44</v>
      </c>
      <c r="B40" s="36" t="s">
        <v>42</v>
      </c>
      <c r="C40" s="50" t="s">
        <v>43</v>
      </c>
      <c r="D40" s="61"/>
      <c r="E40" s="66">
        <v>31010.400000000001</v>
      </c>
      <c r="F40" s="60">
        <f t="shared" si="1"/>
        <v>1990970.13</v>
      </c>
    </row>
    <row r="41" spans="1:12">
      <c r="A41" s="20" t="s">
        <v>77</v>
      </c>
      <c r="B41" s="36" t="s">
        <v>46</v>
      </c>
      <c r="C41" s="50" t="s">
        <v>78</v>
      </c>
      <c r="D41" s="45"/>
      <c r="E41" s="66">
        <v>67047.86</v>
      </c>
      <c r="F41" s="60">
        <f t="shared" si="1"/>
        <v>1923922.2699999998</v>
      </c>
    </row>
    <row r="42" spans="1:12">
      <c r="A42" s="20" t="s">
        <v>45</v>
      </c>
      <c r="B42" s="36" t="s">
        <v>46</v>
      </c>
      <c r="C42" s="50" t="s">
        <v>47</v>
      </c>
      <c r="D42" s="45"/>
      <c r="E42" s="61">
        <v>52309.4</v>
      </c>
      <c r="F42" s="60">
        <f t="shared" si="1"/>
        <v>1871612.8699999999</v>
      </c>
    </row>
    <row r="43" spans="1:12">
      <c r="A43" s="59">
        <v>0</v>
      </c>
      <c r="B43" s="36" t="s">
        <v>46</v>
      </c>
      <c r="C43" s="70" t="s">
        <v>76</v>
      </c>
      <c r="D43" s="66">
        <v>320128</v>
      </c>
      <c r="E43" s="61"/>
      <c r="F43" s="60">
        <f>F42+D43</f>
        <v>2191740.87</v>
      </c>
    </row>
    <row r="44" spans="1:12">
      <c r="A44" s="12" t="s">
        <v>48</v>
      </c>
      <c r="B44" s="36" t="s">
        <v>49</v>
      </c>
      <c r="C44" s="50" t="s">
        <v>50</v>
      </c>
      <c r="D44" s="61"/>
      <c r="E44" s="66">
        <v>23437.89</v>
      </c>
      <c r="F44" s="60">
        <f t="shared" ref="F44:F50" si="2">F43-E44</f>
        <v>2168302.98</v>
      </c>
    </row>
    <row r="45" spans="1:12">
      <c r="A45" s="12" t="s">
        <v>51</v>
      </c>
      <c r="B45" s="36" t="s">
        <v>49</v>
      </c>
      <c r="C45" s="70" t="s">
        <v>52</v>
      </c>
      <c r="D45" s="66"/>
      <c r="E45" s="66">
        <v>1162.3</v>
      </c>
      <c r="F45" s="60">
        <f t="shared" si="2"/>
        <v>2167140.6800000002</v>
      </c>
    </row>
    <row r="46" spans="1:12">
      <c r="A46" s="20" t="s">
        <v>53</v>
      </c>
      <c r="B46" s="36" t="s">
        <v>49</v>
      </c>
      <c r="C46" s="50" t="s">
        <v>54</v>
      </c>
      <c r="D46" s="66"/>
      <c r="E46" s="61">
        <v>14006.07</v>
      </c>
      <c r="F46" s="60">
        <f t="shared" si="2"/>
        <v>2153134.6100000003</v>
      </c>
      <c r="H46" s="71"/>
      <c r="I46" s="71"/>
      <c r="J46" s="67"/>
      <c r="K46" s="71"/>
      <c r="L46" s="71"/>
    </row>
    <row r="47" spans="1:12">
      <c r="A47" s="20" t="s">
        <v>55</v>
      </c>
      <c r="B47" s="36" t="s">
        <v>49</v>
      </c>
      <c r="C47" s="50" t="s">
        <v>56</v>
      </c>
      <c r="D47" s="61"/>
      <c r="E47" s="61">
        <v>66300</v>
      </c>
      <c r="F47" s="60">
        <f t="shared" si="2"/>
        <v>2086834.6100000003</v>
      </c>
      <c r="H47" s="68"/>
      <c r="I47" s="68"/>
      <c r="J47" s="68"/>
      <c r="K47" s="68"/>
      <c r="L47" s="68"/>
    </row>
    <row r="48" spans="1:12">
      <c r="A48" s="20" t="s">
        <v>57</v>
      </c>
      <c r="B48" s="36" t="s">
        <v>58</v>
      </c>
      <c r="C48" s="50" t="s">
        <v>59</v>
      </c>
      <c r="D48" s="61"/>
      <c r="E48" s="61">
        <v>169000</v>
      </c>
      <c r="F48" s="60">
        <f t="shared" si="2"/>
        <v>1917834.6100000003</v>
      </c>
      <c r="H48" s="68"/>
      <c r="I48" s="68"/>
      <c r="J48" s="72"/>
      <c r="K48" s="68"/>
      <c r="L48" s="68"/>
    </row>
    <row r="49" spans="1:12">
      <c r="A49" s="20" t="s">
        <v>60</v>
      </c>
      <c r="B49" s="36" t="s">
        <v>61</v>
      </c>
      <c r="C49" s="50" t="s">
        <v>54</v>
      </c>
      <c r="D49" s="45"/>
      <c r="E49" s="66">
        <v>106704</v>
      </c>
      <c r="F49" s="26">
        <f t="shared" si="2"/>
        <v>1811130.6100000003</v>
      </c>
      <c r="H49" s="68"/>
      <c r="I49" s="68"/>
      <c r="J49" s="72"/>
      <c r="K49" s="68"/>
      <c r="L49" s="68"/>
    </row>
    <row r="50" spans="1:12">
      <c r="A50" s="20" t="s">
        <v>62</v>
      </c>
      <c r="B50" s="36" t="s">
        <v>63</v>
      </c>
      <c r="C50" s="50" t="s">
        <v>64</v>
      </c>
      <c r="D50" s="45"/>
      <c r="E50" s="61">
        <v>364325</v>
      </c>
      <c r="F50" s="60">
        <f t="shared" si="2"/>
        <v>1446805.6100000003</v>
      </c>
      <c r="H50" s="68"/>
      <c r="I50" s="68"/>
      <c r="J50" s="73"/>
      <c r="K50" s="68"/>
      <c r="L50" s="68"/>
    </row>
    <row r="51" spans="1:12">
      <c r="A51" s="20"/>
      <c r="B51" s="36"/>
      <c r="C51" s="50"/>
      <c r="D51" s="66"/>
      <c r="E51" s="61"/>
      <c r="F51" s="60"/>
    </row>
    <row r="52" spans="1:12">
      <c r="A52" s="20"/>
      <c r="B52" s="36"/>
      <c r="C52" s="50"/>
      <c r="D52" s="66"/>
      <c r="E52" s="61"/>
      <c r="F52" s="60"/>
    </row>
    <row r="53" spans="1:12" ht="13.5" thickBot="1">
      <c r="A53" s="55"/>
      <c r="B53" s="56"/>
      <c r="C53" s="57"/>
      <c r="D53" s="53"/>
      <c r="E53" s="76"/>
      <c r="F53" s="75"/>
    </row>
    <row r="54" spans="1:12" ht="15.75" thickBot="1">
      <c r="A54" s="35"/>
      <c r="B54" s="32" t="s">
        <v>17</v>
      </c>
      <c r="C54" s="32"/>
      <c r="D54" s="33">
        <f>D31+D43</f>
        <v>4686985</v>
      </c>
      <c r="E54" s="33">
        <f>E24+E25+E26+E27+E28+E29+E30+E32+E33+E34+E35+E36+E37+E38+E39+E40+E41+E42+E44+E45+E46+E47+E48+E49+E50+E51</f>
        <v>4771924.459999999</v>
      </c>
      <c r="F54" s="34"/>
    </row>
    <row r="55" spans="1:12" ht="16.5" thickBot="1">
      <c r="A55" s="79"/>
      <c r="B55" s="79"/>
      <c r="C55" s="19" t="s">
        <v>18</v>
      </c>
      <c r="D55" s="2"/>
      <c r="E55" s="37"/>
      <c r="F55" s="27">
        <f>F50</f>
        <v>1446805.6100000003</v>
      </c>
    </row>
    <row r="56" spans="1:12" ht="13.5" thickTop="1">
      <c r="A56" s="80"/>
      <c r="B56" s="80"/>
      <c r="C56" s="80"/>
      <c r="D56" s="80"/>
      <c r="E56" s="80"/>
      <c r="F56" s="9"/>
    </row>
    <row r="57" spans="1:12">
      <c r="A57" s="80"/>
      <c r="B57" s="80"/>
      <c r="C57" s="80"/>
      <c r="D57" s="80"/>
      <c r="E57" s="80"/>
      <c r="F57" s="9"/>
    </row>
    <row r="58" spans="1:12">
      <c r="A58" s="80"/>
      <c r="B58" s="80"/>
      <c r="C58" s="80"/>
      <c r="D58" s="80"/>
      <c r="E58" s="80"/>
      <c r="F58" s="9"/>
    </row>
    <row r="59" spans="1:12" ht="15.75">
      <c r="A59" s="18"/>
      <c r="B59" s="18"/>
      <c r="C59" s="18"/>
      <c r="D59" s="18"/>
      <c r="E59" s="18"/>
      <c r="F59" s="9"/>
    </row>
    <row r="60" spans="1:12" ht="15.75">
      <c r="A60" s="18"/>
      <c r="B60" s="18"/>
      <c r="C60" s="18"/>
      <c r="D60" s="18"/>
      <c r="E60" s="18"/>
      <c r="F60" s="9"/>
    </row>
    <row r="61" spans="1:12" ht="15.75">
      <c r="A61" s="18"/>
      <c r="B61" s="18"/>
      <c r="C61" s="18"/>
      <c r="D61" s="18"/>
      <c r="E61" s="18"/>
      <c r="F61" s="9"/>
    </row>
    <row r="62" spans="1:12" ht="15.75">
      <c r="A62" s="18"/>
      <c r="B62" s="18"/>
      <c r="C62" s="18"/>
      <c r="D62" s="18"/>
      <c r="E62" s="18"/>
      <c r="F62" s="9"/>
    </row>
    <row r="63" spans="1:12" ht="15.75">
      <c r="A63" s="18"/>
      <c r="B63" s="18"/>
      <c r="C63" s="18"/>
      <c r="D63" s="18"/>
      <c r="E63" s="18"/>
      <c r="F63" s="9"/>
    </row>
    <row r="64" spans="1:12" ht="15.75">
      <c r="A64" s="18"/>
      <c r="B64" s="18"/>
      <c r="C64" s="18"/>
      <c r="D64" s="18"/>
      <c r="E64" s="18"/>
      <c r="F64" s="9"/>
    </row>
    <row r="65" spans="1:6" ht="15.75">
      <c r="A65" s="18"/>
      <c r="B65" s="18"/>
      <c r="C65" s="18"/>
      <c r="D65" s="18"/>
      <c r="E65" s="18"/>
      <c r="F65" s="9"/>
    </row>
    <row r="66" spans="1:6" ht="15.75">
      <c r="A66" s="52"/>
      <c r="B66" s="52"/>
      <c r="C66" s="52"/>
      <c r="D66" s="52"/>
      <c r="E66" s="52"/>
      <c r="F66" s="9"/>
    </row>
    <row r="74" spans="1:6">
      <c r="C74" s="62"/>
    </row>
    <row r="75" spans="1:6">
      <c r="C75" s="1"/>
    </row>
    <row r="76" spans="1:6">
      <c r="C76" s="1"/>
    </row>
    <row r="77" spans="1:6">
      <c r="C77" s="1"/>
    </row>
    <row r="78" spans="1:6">
      <c r="C78" s="1"/>
    </row>
    <row r="79" spans="1:6">
      <c r="C79" s="1"/>
    </row>
    <row r="80" spans="1:6">
      <c r="C80" s="1"/>
    </row>
    <row r="81" spans="3:3">
      <c r="C81" s="1"/>
    </row>
    <row r="82" spans="3:3">
      <c r="C82" s="1"/>
    </row>
    <row r="83" spans="3:3">
      <c r="C83" s="68"/>
    </row>
    <row r="84" spans="3:3">
      <c r="C84" s="68"/>
    </row>
    <row r="85" spans="3:3">
      <c r="C85" s="68"/>
    </row>
    <row r="86" spans="3:3">
      <c r="C86" s="68"/>
    </row>
    <row r="87" spans="3:3">
      <c r="C87" s="68"/>
    </row>
    <row r="88" spans="3:3">
      <c r="C88" s="68"/>
    </row>
    <row r="89" spans="3:3">
      <c r="C89" s="68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69"/>
    </row>
    <row r="95" spans="3:3">
      <c r="C95" s="1"/>
    </row>
    <row r="96" spans="3:3">
      <c r="C96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68"/>
    </row>
  </sheetData>
  <mergeCells count="14">
    <mergeCell ref="A1:D1"/>
    <mergeCell ref="E1:F1"/>
    <mergeCell ref="A2:D2"/>
    <mergeCell ref="E2:F2"/>
    <mergeCell ref="C3:F3"/>
    <mergeCell ref="C19:E19"/>
    <mergeCell ref="C4:E4"/>
    <mergeCell ref="A14:B14"/>
    <mergeCell ref="A55:B55"/>
    <mergeCell ref="A56:E58"/>
    <mergeCell ref="A17:D17"/>
    <mergeCell ref="E17:F17"/>
    <mergeCell ref="A18:D18"/>
    <mergeCell ref="E18:F18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2020-07-03T12:53:18Z</cp:lastPrinted>
  <dcterms:created xsi:type="dcterms:W3CDTF">2008-09-18T14:46:52Z</dcterms:created>
  <dcterms:modified xsi:type="dcterms:W3CDTF">2020-07-03T12:53:35Z</dcterms:modified>
</cp:coreProperties>
</file>