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F9" i="201"/>
  <c r="D54" l="1"/>
  <c r="F24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5" s="1"/>
  <c r="E54" l="1"/>
  <c r="F14" l="1"/>
</calcChain>
</file>

<file path=xl/sharedStrings.xml><?xml version="1.0" encoding="utf-8"?>
<sst xmlns="http://schemas.openxmlformats.org/spreadsheetml/2006/main" count="108" uniqueCount="84">
  <si>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</si>
  <si>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</si>
  <si>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</si>
  <si>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</si>
  <si>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</si>
  <si>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</si>
  <si>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</si>
  <si>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</si>
  <si>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</si>
  <si>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</si>
  <si>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</si>
  <si>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</si>
  <si>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</si>
  <si>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</si>
  <si>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</si>
  <si>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</si>
  <si>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Totales</t>
  </si>
  <si>
    <t>Balance en Tesoreria</t>
  </si>
  <si>
    <t>31/10/2020</t>
  </si>
  <si>
    <t>Balance inicial al 01/10/2020</t>
  </si>
  <si>
    <t>Transferencia Tesoreria</t>
  </si>
  <si>
    <t>834-1</t>
  </si>
  <si>
    <t>14/10/2020</t>
  </si>
  <si>
    <t>838-1</t>
  </si>
  <si>
    <t>Viáticos Personal del Consejo</t>
  </si>
  <si>
    <t>842-1</t>
  </si>
  <si>
    <t>15/10/2020</t>
  </si>
  <si>
    <t>Compra de Combustible</t>
  </si>
  <si>
    <t>Libramiento #. 764-1 devuelto</t>
  </si>
  <si>
    <t>16/10/2020</t>
  </si>
  <si>
    <t>846-1</t>
  </si>
  <si>
    <t>853-1</t>
  </si>
  <si>
    <t>858-1</t>
  </si>
  <si>
    <t>862-1</t>
  </si>
  <si>
    <t>19/10/2020</t>
  </si>
  <si>
    <t>Pago de Energia Electrica</t>
  </si>
  <si>
    <t xml:space="preserve">Impresión y Encuadernación </t>
  </si>
  <si>
    <t xml:space="preserve">         OCTUBRE   2020</t>
  </si>
  <si>
    <t>Compra de Cartuchos uso de Institución</t>
  </si>
  <si>
    <t>864-1</t>
  </si>
  <si>
    <t>Nómina de  personal Contratado</t>
  </si>
  <si>
    <t>Nómina personal Compensación Especial</t>
  </si>
  <si>
    <t>866-1</t>
  </si>
  <si>
    <t>Nómina de personal Trámite de Pensión</t>
  </si>
  <si>
    <t>868-1</t>
  </si>
  <si>
    <t>870-1</t>
  </si>
  <si>
    <t>Nómina de personal Contratado</t>
  </si>
  <si>
    <t>872-1</t>
  </si>
  <si>
    <t>Nómina de personal Seguridad</t>
  </si>
  <si>
    <t>874-1</t>
  </si>
  <si>
    <t>Nómina de personal Fijo</t>
  </si>
  <si>
    <t xml:space="preserve">      LIBRO BANCO BANRESERVAS</t>
  </si>
  <si>
    <t xml:space="preserve">       OCTUBRE  2020</t>
  </si>
  <si>
    <t>22/10/2020</t>
  </si>
  <si>
    <t>880-1</t>
  </si>
  <si>
    <t>26/10/2020</t>
  </si>
  <si>
    <t>Pago de Servicio Telefonico</t>
  </si>
  <si>
    <t>Transferencia de Tesoreria</t>
  </si>
  <si>
    <t>886-1</t>
  </si>
  <si>
    <t>27/10/2020</t>
  </si>
  <si>
    <t>893-1</t>
  </si>
  <si>
    <t xml:space="preserve">Alquiler de Vehiculo </t>
  </si>
  <si>
    <t>Compra de gel antibacterial y Mascarillas</t>
  </si>
  <si>
    <t>897-1</t>
  </si>
  <si>
    <t>901-1</t>
  </si>
  <si>
    <t>28/10/2020</t>
  </si>
  <si>
    <t>Compra productos de limpieza</t>
  </si>
  <si>
    <t>Compra de mascarillas</t>
  </si>
  <si>
    <t>907-1</t>
  </si>
  <si>
    <t>29/10/2020</t>
  </si>
  <si>
    <t>Compra de candados uso del consejo</t>
  </si>
  <si>
    <t>912-1</t>
  </si>
  <si>
    <t>Compra astas para Bandera institucional</t>
  </si>
  <si>
    <t>914-1</t>
  </si>
  <si>
    <t>918-1</t>
  </si>
  <si>
    <t>Compras botellones de agua</t>
  </si>
  <si>
    <t>Compras botellitas de agua</t>
  </si>
  <si>
    <t>30/10/2020</t>
  </si>
  <si>
    <t>920-1</t>
  </si>
  <si>
    <t>922-1</t>
  </si>
  <si>
    <t>Nómina de personal Fijo adicional</t>
  </si>
  <si>
    <t>Nómina de personal de  Suplencia</t>
  </si>
  <si>
    <t>924-1</t>
  </si>
  <si>
    <t>Nómina de personal Seguridad adicional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</si>
</sst>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rgb="FF58595B"/>
      <name val="Arial"/>
      <family val="2"/>
    </font>
    <font>
      <sz val="12"/>
      <color rgb="FF1673B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center" wrapText="1"/>
    </xf>
    <xf numFmtId="0" fontId="3" fillId="0" borderId="23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vertical="center"/>
    </xf>
    <xf numFmtId="4" fontId="10" fillId="0" borderId="0" xfId="0" applyNumberFormat="1" applyFont="1" applyBorder="1"/>
    <xf numFmtId="39" fontId="3" fillId="0" borderId="25" xfId="2" applyNumberFormat="1" applyFont="1" applyBorder="1" applyAlignment="1">
      <alignment horizontal="right" vertical="center" wrapText="1"/>
    </xf>
    <xf numFmtId="43" fontId="3" fillId="0" borderId="7" xfId="6" applyFont="1" applyBorder="1" applyAlignment="1"/>
    <xf numFmtId="39" fontId="3" fillId="0" borderId="0" xfId="6" applyNumberFormat="1" applyFont="1" applyBorder="1" applyAlignment="1">
      <alignment horizontal="right" vertical="center" wrapText="1"/>
    </xf>
    <xf numFmtId="0" fontId="11" fillId="0" borderId="0" xfId="0" applyFont="1"/>
    <xf numFmtId="4" fontId="11" fillId="0" borderId="0" xfId="0" applyNumberFormat="1" applyFont="1"/>
    <xf numFmtId="39" fontId="0" fillId="0" borderId="22" xfId="0" applyNumberFormat="1" applyBorder="1" applyAlignment="1">
      <alignment horizontal="center" vertical="center"/>
    </xf>
    <xf numFmtId="39" fontId="3" fillId="0" borderId="21" xfId="6" applyNumberFormat="1" applyFont="1" applyBorder="1" applyAlignment="1">
      <alignment horizontal="right" vertical="center" wrapText="1"/>
    </xf>
    <xf numFmtId="39" fontId="3" fillId="0" borderId="4" xfId="6" applyNumberFormat="1" applyFont="1" applyBorder="1" applyAlignment="1">
      <alignment horizontal="right" vertical="center" wrapText="1"/>
    </xf>
    <xf numFmtId="4" fontId="12" fillId="3" borderId="0" xfId="0" applyNumberFormat="1" applyFont="1" applyFill="1" applyAlignment="1">
      <alignment horizontal="right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39" fontId="3" fillId="0" borderId="27" xfId="6" applyNumberFormat="1" applyFont="1" applyBorder="1" applyAlignment="1">
      <alignment horizontal="right" vertical="center" wrapText="1"/>
    </xf>
    <xf numFmtId="39" fontId="3" fillId="0" borderId="3" xfId="6" applyNumberFormat="1" applyFont="1" applyBorder="1" applyAlignment="1">
      <alignment horizontal="right" vertical="center" wrapText="1"/>
    </xf>
    <xf numFmtId="39" fontId="3" fillId="0" borderId="28" xfId="2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39" fontId="3" fillId="0" borderId="30" xfId="6" applyNumberFormat="1" applyFont="1" applyBorder="1" applyAlignment="1">
      <alignment horizontal="right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58</xdr:row>
      <xdr:rowOff>0</xdr:rowOff>
    </xdr:from>
    <xdr:to>
      <xdr:col>2</xdr:col>
      <xdr:colOff>209550</xdr:colOff>
      <xdr:row>63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3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5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5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6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6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6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6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7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8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8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8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8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8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8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8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9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785998</xdr:colOff>
      <xdr:row>68</xdr:row>
      <xdr:rowOff>3464</xdr:rowOff>
    </xdr:to>
    <xdr:pic>
      <xdr:nvPicPr>
        <xdr:cNvPr id="10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240195</xdr:colOff>
      <xdr:row>57</xdr:row>
      <xdr:rowOff>115957</xdr:rowOff>
    </xdr:from>
    <xdr:to>
      <xdr:col>2</xdr:col>
      <xdr:colOff>1776820</xdr:colOff>
      <xdr:row>63</xdr:row>
      <xdr:rowOff>182217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4891" y="11007587"/>
          <a:ext cx="1536625" cy="12258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2443368</xdr:colOff>
      <xdr:row>56</xdr:row>
      <xdr:rowOff>99391</xdr:rowOff>
    </xdr:from>
    <xdr:to>
      <xdr:col>4</xdr:col>
      <xdr:colOff>263459</xdr:colOff>
      <xdr:row>66</xdr:row>
      <xdr:rowOff>41413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98064" y="10825369"/>
          <a:ext cx="1596960" cy="18635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zoomScale="115" zoomScaleNormal="115" workbookViewId="0">
      <selection activeCell="H69" sqref="H69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84" t="s">
        <v>5</v>
      </c>
      <c r="B1" s="84"/>
      <c r="C1" s="84"/>
      <c r="D1" s="84"/>
      <c r="E1" s="85"/>
      <c r="F1" s="85"/>
    </row>
    <row r="2" spans="1:12" ht="18" customHeight="1">
      <c r="A2" s="86" t="s">
        <v>6</v>
      </c>
      <c r="B2" s="86"/>
      <c r="C2" s="86"/>
      <c r="D2" s="86"/>
      <c r="E2" s="85"/>
      <c r="F2" s="85"/>
    </row>
    <row r="3" spans="1:12" ht="15.75">
      <c r="C3" s="87" t="s">
        <v>51</v>
      </c>
      <c r="D3" s="87"/>
      <c r="E3" s="87"/>
      <c r="F3" s="87"/>
    </row>
    <row r="4" spans="1:12" ht="18" customHeight="1">
      <c r="C4" s="87" t="s">
        <v>8</v>
      </c>
      <c r="D4" s="87"/>
      <c r="E4" s="87"/>
      <c r="F4" s="8"/>
    </row>
    <row r="5" spans="1:12" ht="18" customHeight="1">
      <c r="C5" s="52" t="s">
        <v>52</v>
      </c>
      <c r="D5" s="17"/>
      <c r="E5" s="17"/>
      <c r="F5" s="8"/>
    </row>
    <row r="7" spans="1:12" ht="15">
      <c r="A7" s="10" t="s">
        <v>9</v>
      </c>
      <c r="B7" s="3" t="s">
        <v>7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43840</v>
      </c>
      <c r="C8" s="11" t="s">
        <v>19</v>
      </c>
      <c r="D8" s="7"/>
      <c r="E8" s="6"/>
      <c r="F8" s="45">
        <v>209.1</v>
      </c>
    </row>
    <row r="9" spans="1:12">
      <c r="A9" s="12">
        <v>0</v>
      </c>
      <c r="B9" s="36" t="s">
        <v>18</v>
      </c>
      <c r="C9" s="23" t="s">
        <v>14</v>
      </c>
      <c r="D9" s="14">
        <v>209.1</v>
      </c>
      <c r="E9" s="14"/>
      <c r="F9" s="26">
        <f>F8-D9</f>
        <v>0</v>
      </c>
    </row>
    <row r="10" spans="1:12">
      <c r="A10" s="12"/>
      <c r="B10" s="36"/>
      <c r="C10" s="21"/>
      <c r="D10" s="38"/>
      <c r="E10" s="13"/>
      <c r="F10" s="26"/>
    </row>
    <row r="11" spans="1:12">
      <c r="A11" s="12"/>
      <c r="B11" s="24"/>
      <c r="C11" s="21"/>
      <c r="D11" s="38"/>
      <c r="E11" s="13"/>
      <c r="F11" s="26"/>
    </row>
    <row r="12" spans="1:12" ht="13.5" thickBot="1">
      <c r="A12" s="43"/>
      <c r="B12" s="40"/>
      <c r="C12" s="41"/>
      <c r="D12" s="28"/>
      <c r="E12" s="29"/>
      <c r="F12" s="30"/>
      <c r="L12" s="15"/>
    </row>
    <row r="13" spans="1:12" ht="21.75" thickTop="1" thickBot="1">
      <c r="A13" s="35"/>
      <c r="B13" s="42"/>
      <c r="C13" s="46" t="s">
        <v>10</v>
      </c>
      <c r="D13" s="33"/>
      <c r="E13" s="33"/>
      <c r="F13" s="34"/>
    </row>
    <row r="14" spans="1:12" ht="16.5" thickBot="1">
      <c r="A14" s="88"/>
      <c r="B14" s="88"/>
      <c r="C14" s="1"/>
      <c r="D14" s="2" t="s">
        <v>4</v>
      </c>
      <c r="E14" s="16"/>
      <c r="F14" s="31">
        <f>F9</f>
        <v>0</v>
      </c>
    </row>
    <row r="15" spans="1:12" ht="16.5" thickTop="1">
      <c r="A15" s="50"/>
      <c r="B15" s="50"/>
      <c r="C15" s="1"/>
      <c r="D15" s="2"/>
      <c r="E15" s="1"/>
      <c r="F15" s="48"/>
    </row>
    <row r="16" spans="1:12" ht="15.75">
      <c r="A16" s="47"/>
      <c r="B16" s="47"/>
      <c r="C16" s="1"/>
      <c r="D16" s="2"/>
      <c r="E16" s="1"/>
      <c r="F16" s="48"/>
    </row>
    <row r="17" spans="1:9" ht="18">
      <c r="A17" s="84" t="s">
        <v>5</v>
      </c>
      <c r="B17" s="84"/>
      <c r="C17" s="84"/>
      <c r="D17" s="84"/>
      <c r="E17" s="85"/>
      <c r="F17" s="85"/>
    </row>
    <row r="18" spans="1:9" ht="18">
      <c r="A18" s="86" t="s">
        <v>6</v>
      </c>
      <c r="B18" s="86"/>
      <c r="C18" s="86"/>
      <c r="D18" s="86"/>
      <c r="E18" s="85"/>
      <c r="F18" s="85"/>
    </row>
    <row r="19" spans="1:9" ht="18">
      <c r="C19" s="87" t="s">
        <v>11</v>
      </c>
      <c r="D19" s="87"/>
      <c r="E19" s="87"/>
      <c r="F19" s="8"/>
    </row>
    <row r="20" spans="1:9" ht="18">
      <c r="C20" s="52" t="s">
        <v>37</v>
      </c>
      <c r="D20" s="39"/>
      <c r="E20" s="39"/>
      <c r="F20" s="8"/>
    </row>
    <row r="22" spans="1:9" ht="45">
      <c r="A22" s="10" t="s">
        <v>9</v>
      </c>
      <c r="B22" s="3" t="s">
        <v>7</v>
      </c>
      <c r="C22" s="3" t="s">
        <v>0</v>
      </c>
      <c r="D22" s="5" t="s">
        <v>12</v>
      </c>
      <c r="E22" s="4" t="s">
        <v>13</v>
      </c>
      <c r="F22" s="25" t="s">
        <v>3</v>
      </c>
    </row>
    <row r="23" spans="1:9">
      <c r="A23" s="57">
        <v>0</v>
      </c>
      <c r="B23" s="36">
        <v>43840</v>
      </c>
      <c r="C23" s="11" t="s">
        <v>15</v>
      </c>
      <c r="D23" s="56"/>
      <c r="E23" s="6"/>
      <c r="F23" s="45">
        <v>-2989016.27</v>
      </c>
    </row>
    <row r="24" spans="1:9">
      <c r="A24" s="57">
        <v>0</v>
      </c>
      <c r="B24" s="36">
        <v>43961</v>
      </c>
      <c r="C24" s="65" t="s">
        <v>28</v>
      </c>
      <c r="D24" s="59">
        <v>3894</v>
      </c>
      <c r="E24" s="74"/>
      <c r="F24" s="58">
        <f>F23+D24</f>
        <v>-2985122.27</v>
      </c>
    </row>
    <row r="25" spans="1:9">
      <c r="A25" s="57">
        <v>0</v>
      </c>
      <c r="B25" s="36">
        <v>44053</v>
      </c>
      <c r="C25" s="65" t="s">
        <v>20</v>
      </c>
      <c r="D25" s="63">
        <v>4366857</v>
      </c>
      <c r="E25" s="63"/>
      <c r="F25" s="62">
        <f>F24+D25</f>
        <v>1381734.73</v>
      </c>
      <c r="I25" s="69"/>
    </row>
    <row r="26" spans="1:9">
      <c r="A26" s="61" t="s">
        <v>21</v>
      </c>
      <c r="B26" s="36" t="s">
        <v>22</v>
      </c>
      <c r="C26" s="65" t="s">
        <v>24</v>
      </c>
      <c r="D26" s="59"/>
      <c r="E26" s="59">
        <v>81000</v>
      </c>
      <c r="F26" s="62">
        <f t="shared" ref="F26:F32" si="0">F25-E26</f>
        <v>1300734.73</v>
      </c>
      <c r="I26" s="69"/>
    </row>
    <row r="27" spans="1:9">
      <c r="A27" s="20" t="s">
        <v>23</v>
      </c>
      <c r="B27" s="36" t="s">
        <v>22</v>
      </c>
      <c r="C27" s="65" t="s">
        <v>27</v>
      </c>
      <c r="D27" s="63"/>
      <c r="E27" s="59">
        <v>47000</v>
      </c>
      <c r="F27" s="62">
        <f t="shared" si="0"/>
        <v>1253734.73</v>
      </c>
      <c r="I27" s="69"/>
    </row>
    <row r="28" spans="1:9">
      <c r="A28" s="20" t="s">
        <v>25</v>
      </c>
      <c r="B28" s="60" t="s">
        <v>26</v>
      </c>
      <c r="C28" s="65" t="s">
        <v>27</v>
      </c>
      <c r="D28" s="63"/>
      <c r="E28" s="59">
        <v>75000</v>
      </c>
      <c r="F28" s="62">
        <f t="shared" si="0"/>
        <v>1178734.73</v>
      </c>
      <c r="I28" s="69"/>
    </row>
    <row r="29" spans="1:9">
      <c r="A29" s="20" t="s">
        <v>30</v>
      </c>
      <c r="B29" s="60" t="s">
        <v>29</v>
      </c>
      <c r="C29" s="65" t="s">
        <v>38</v>
      </c>
      <c r="D29" s="59"/>
      <c r="E29" s="63">
        <v>51522.34</v>
      </c>
      <c r="F29" s="62">
        <f t="shared" si="0"/>
        <v>1127212.3899999999</v>
      </c>
      <c r="I29" s="69"/>
    </row>
    <row r="30" spans="1:9" ht="14.25">
      <c r="A30" s="20" t="s">
        <v>31</v>
      </c>
      <c r="B30" s="60" t="s">
        <v>29</v>
      </c>
      <c r="C30" s="49" t="s">
        <v>35</v>
      </c>
      <c r="D30" s="59"/>
      <c r="E30" s="63">
        <v>46460.09</v>
      </c>
      <c r="F30" s="62">
        <f t="shared" si="0"/>
        <v>1080752.2999999998</v>
      </c>
      <c r="I30" s="70"/>
    </row>
    <row r="31" spans="1:9">
      <c r="A31" s="20" t="s">
        <v>32</v>
      </c>
      <c r="B31" s="60" t="s">
        <v>29</v>
      </c>
      <c r="C31" s="49" t="s">
        <v>36</v>
      </c>
      <c r="D31" s="59"/>
      <c r="E31" s="63">
        <v>43506.6</v>
      </c>
      <c r="F31" s="62">
        <f t="shared" si="0"/>
        <v>1037245.6999999998</v>
      </c>
    </row>
    <row r="32" spans="1:9" ht="14.25">
      <c r="A32" s="20" t="s">
        <v>33</v>
      </c>
      <c r="B32" s="60" t="s">
        <v>34</v>
      </c>
      <c r="C32" s="49" t="s">
        <v>36</v>
      </c>
      <c r="D32" s="59"/>
      <c r="E32" s="59">
        <v>3894</v>
      </c>
      <c r="F32" s="62">
        <f t="shared" si="0"/>
        <v>1033351.6999999998</v>
      </c>
      <c r="I32" s="70"/>
    </row>
    <row r="33" spans="1:12">
      <c r="A33" s="20" t="s">
        <v>39</v>
      </c>
      <c r="B33" s="60" t="s">
        <v>34</v>
      </c>
      <c r="C33" s="49" t="s">
        <v>40</v>
      </c>
      <c r="D33" s="59"/>
      <c r="E33" s="63">
        <v>28822.5</v>
      </c>
      <c r="F33" s="62">
        <f t="shared" ref="F33:F38" si="1">F32-E33</f>
        <v>1004529.1999999998</v>
      </c>
    </row>
    <row r="34" spans="1:12">
      <c r="A34" s="20" t="s">
        <v>42</v>
      </c>
      <c r="B34" s="60" t="s">
        <v>53</v>
      </c>
      <c r="C34" s="49" t="s">
        <v>41</v>
      </c>
      <c r="D34" s="63"/>
      <c r="E34" s="63">
        <v>3500</v>
      </c>
      <c r="F34" s="62">
        <f t="shared" si="1"/>
        <v>1001029.1999999998</v>
      </c>
    </row>
    <row r="35" spans="1:12" ht="14.25">
      <c r="A35" s="12" t="s">
        <v>44</v>
      </c>
      <c r="B35" s="60" t="s">
        <v>53</v>
      </c>
      <c r="C35" s="49" t="s">
        <v>43</v>
      </c>
      <c r="D35" s="59"/>
      <c r="E35" s="59">
        <v>24210.9</v>
      </c>
      <c r="F35" s="62">
        <f t="shared" si="1"/>
        <v>976818.29999999981</v>
      </c>
      <c r="H35" s="71"/>
      <c r="I35" s="71"/>
    </row>
    <row r="36" spans="1:12">
      <c r="A36" s="12" t="s">
        <v>45</v>
      </c>
      <c r="B36" s="60" t="s">
        <v>53</v>
      </c>
      <c r="C36" s="49" t="s">
        <v>46</v>
      </c>
      <c r="D36" s="59"/>
      <c r="E36" s="63">
        <v>28822.5</v>
      </c>
      <c r="F36" s="62">
        <f t="shared" si="1"/>
        <v>947995.79999999981</v>
      </c>
    </row>
    <row r="37" spans="1:12">
      <c r="A37" s="12" t="s">
        <v>47</v>
      </c>
      <c r="B37" s="60" t="s">
        <v>53</v>
      </c>
      <c r="C37" s="49" t="s">
        <v>48</v>
      </c>
      <c r="D37" s="59"/>
      <c r="E37" s="63">
        <v>21600</v>
      </c>
      <c r="F37" s="62">
        <f t="shared" si="1"/>
        <v>926395.79999999981</v>
      </c>
    </row>
    <row r="38" spans="1:12" ht="14.25">
      <c r="A38" s="12" t="s">
        <v>49</v>
      </c>
      <c r="B38" s="60" t="s">
        <v>53</v>
      </c>
      <c r="C38" s="49" t="s">
        <v>50</v>
      </c>
      <c r="D38" s="59"/>
      <c r="E38" s="63">
        <v>1635601.32</v>
      </c>
      <c r="F38" s="62">
        <f t="shared" si="1"/>
        <v>-709205.52000000025</v>
      </c>
      <c r="H38" s="71"/>
    </row>
    <row r="39" spans="1:12">
      <c r="A39" s="12" t="s">
        <v>54</v>
      </c>
      <c r="B39" s="60" t="s">
        <v>55</v>
      </c>
      <c r="C39" s="49" t="s">
        <v>56</v>
      </c>
      <c r="D39" s="59"/>
      <c r="E39" s="63">
        <v>53024.45</v>
      </c>
      <c r="F39" s="62">
        <f>F38-E39</f>
        <v>-762229.9700000002</v>
      </c>
    </row>
    <row r="40" spans="1:12">
      <c r="A40" s="57">
        <v>0</v>
      </c>
      <c r="B40" s="60" t="s">
        <v>55</v>
      </c>
      <c r="C40" s="65" t="s">
        <v>57</v>
      </c>
      <c r="D40" s="63">
        <v>4366857</v>
      </c>
      <c r="E40" s="59"/>
      <c r="F40" s="62">
        <f>F39+D40</f>
        <v>3604627.03</v>
      </c>
    </row>
    <row r="41" spans="1:12" ht="15">
      <c r="A41" s="12" t="s">
        <v>58</v>
      </c>
      <c r="B41" s="60" t="s">
        <v>59</v>
      </c>
      <c r="C41" s="49" t="s">
        <v>61</v>
      </c>
      <c r="D41" s="59"/>
      <c r="E41" s="63">
        <v>38015.99</v>
      </c>
      <c r="F41" s="73">
        <f t="shared" ref="F41:F48" si="2">F40-E41</f>
        <v>3566611.0399999996</v>
      </c>
      <c r="I41" s="75"/>
      <c r="J41" s="75"/>
    </row>
    <row r="42" spans="1:12">
      <c r="A42" s="12" t="s">
        <v>60</v>
      </c>
      <c r="B42" s="60" t="s">
        <v>59</v>
      </c>
      <c r="C42" s="65" t="s">
        <v>62</v>
      </c>
      <c r="D42" s="59"/>
      <c r="E42" s="59">
        <v>34270</v>
      </c>
      <c r="F42" s="73">
        <f t="shared" si="2"/>
        <v>3532341.0399999996</v>
      </c>
      <c r="I42" s="64"/>
    </row>
    <row r="43" spans="1:12" ht="15">
      <c r="A43" s="12" t="s">
        <v>63</v>
      </c>
      <c r="B43" s="60" t="s">
        <v>59</v>
      </c>
      <c r="C43" s="49" t="s">
        <v>66</v>
      </c>
      <c r="D43" s="44"/>
      <c r="E43" s="63">
        <v>7019.7</v>
      </c>
      <c r="F43" s="58">
        <f t="shared" si="2"/>
        <v>3525321.3399999994</v>
      </c>
      <c r="H43" s="64"/>
      <c r="I43" s="75"/>
      <c r="J43" s="66"/>
      <c r="K43" s="64"/>
      <c r="L43" s="64"/>
    </row>
    <row r="44" spans="1:12" ht="14.25">
      <c r="A44" s="20" t="s">
        <v>64</v>
      </c>
      <c r="B44" s="60" t="s">
        <v>65</v>
      </c>
      <c r="C44" s="49" t="s">
        <v>67</v>
      </c>
      <c r="D44" s="63"/>
      <c r="E44" s="63">
        <v>38000</v>
      </c>
      <c r="F44" s="58">
        <f t="shared" si="2"/>
        <v>3487321.3399999994</v>
      </c>
      <c r="I44" s="71"/>
    </row>
    <row r="45" spans="1:12">
      <c r="A45" s="20" t="s">
        <v>68</v>
      </c>
      <c r="B45" s="36" t="s">
        <v>69</v>
      </c>
      <c r="C45" s="49" t="s">
        <v>70</v>
      </c>
      <c r="D45" s="78"/>
      <c r="E45" s="63">
        <v>3540</v>
      </c>
      <c r="F45" s="80">
        <f t="shared" si="2"/>
        <v>3483781.3399999994</v>
      </c>
    </row>
    <row r="46" spans="1:12">
      <c r="A46" s="76" t="s">
        <v>71</v>
      </c>
      <c r="B46" s="36" t="s">
        <v>69</v>
      </c>
      <c r="C46" s="49" t="s">
        <v>72</v>
      </c>
      <c r="D46" s="78"/>
      <c r="E46" s="79">
        <v>12272</v>
      </c>
      <c r="F46" s="80">
        <f t="shared" si="2"/>
        <v>3471509.3399999994</v>
      </c>
    </row>
    <row r="47" spans="1:12">
      <c r="A47" s="76" t="s">
        <v>73</v>
      </c>
      <c r="B47" s="36" t="s">
        <v>69</v>
      </c>
      <c r="C47" s="49" t="s">
        <v>76</v>
      </c>
      <c r="D47" s="78"/>
      <c r="E47" s="79">
        <v>4248</v>
      </c>
      <c r="F47" s="80">
        <f t="shared" si="2"/>
        <v>3467261.3399999994</v>
      </c>
    </row>
    <row r="48" spans="1:12">
      <c r="A48" s="20" t="s">
        <v>74</v>
      </c>
      <c r="B48" s="36" t="s">
        <v>69</v>
      </c>
      <c r="C48" s="49" t="s">
        <v>75</v>
      </c>
      <c r="D48" s="78"/>
      <c r="E48" s="59">
        <v>16067.25</v>
      </c>
      <c r="F48" s="80">
        <f t="shared" si="2"/>
        <v>3451194.0899999994</v>
      </c>
    </row>
    <row r="49" spans="1:6">
      <c r="A49" s="82" t="s">
        <v>78</v>
      </c>
      <c r="B49" s="81" t="s">
        <v>77</v>
      </c>
      <c r="C49" s="49" t="s">
        <v>80</v>
      </c>
      <c r="D49" s="78"/>
      <c r="E49" s="83">
        <v>14987.7</v>
      </c>
      <c r="F49" s="80">
        <f>F48-E49</f>
        <v>3436206.3899999992</v>
      </c>
    </row>
    <row r="50" spans="1:6">
      <c r="A50" s="76" t="s">
        <v>79</v>
      </c>
      <c r="B50" s="81" t="s">
        <v>77</v>
      </c>
      <c r="C50" s="49" t="s">
        <v>81</v>
      </c>
      <c r="D50" s="78"/>
      <c r="E50" s="79">
        <v>67047.86</v>
      </c>
      <c r="F50" s="80">
        <f>F49-E50</f>
        <v>3369158.5299999993</v>
      </c>
    </row>
    <row r="51" spans="1:6">
      <c r="A51" s="61" t="s">
        <v>82</v>
      </c>
      <c r="B51" s="81" t="s">
        <v>77</v>
      </c>
      <c r="C51" s="49" t="s">
        <v>83</v>
      </c>
      <c r="D51" s="78"/>
      <c r="E51" s="59">
        <v>40000</v>
      </c>
      <c r="F51" s="80">
        <f>F50-E51</f>
        <v>3329158.5299999993</v>
      </c>
    </row>
    <row r="52" spans="1:6">
      <c r="A52" s="76"/>
      <c r="B52" s="77"/>
      <c r="C52" s="16"/>
      <c r="D52" s="78"/>
      <c r="E52" s="79"/>
      <c r="F52" s="80"/>
    </row>
    <row r="53" spans="1:6" ht="13.5" thickBot="1">
      <c r="A53" s="53"/>
      <c r="B53" s="54"/>
      <c r="C53" s="55"/>
      <c r="D53" s="72"/>
      <c r="E53" s="68"/>
      <c r="F53" s="67"/>
    </row>
    <row r="54" spans="1:6" ht="15.75" thickBot="1">
      <c r="A54" s="35"/>
      <c r="B54" s="32" t="s">
        <v>16</v>
      </c>
      <c r="C54" s="32"/>
      <c r="D54" s="33">
        <f>SUM(D24:D53)</f>
        <v>8737608</v>
      </c>
      <c r="E54" s="33">
        <f>SUM(E24:E53)</f>
        <v>2419433.2000000007</v>
      </c>
      <c r="F54" s="34"/>
    </row>
    <row r="55" spans="1:6" ht="16.5" thickBot="1">
      <c r="A55" s="88"/>
      <c r="B55" s="88"/>
      <c r="C55" s="19" t="s">
        <v>17</v>
      </c>
      <c r="D55" s="2"/>
      <c r="E55" s="37"/>
      <c r="F55" s="27">
        <f>F51</f>
        <v>3329158.5299999993</v>
      </c>
    </row>
    <row r="56" spans="1:6" ht="13.5" thickTop="1">
      <c r="A56" s="89"/>
      <c r="B56" s="89"/>
      <c r="C56" s="89"/>
      <c r="D56" s="89"/>
      <c r="E56" s="89"/>
      <c r="F56" s="9"/>
    </row>
    <row r="57" spans="1:6">
      <c r="A57" s="89"/>
      <c r="B57" s="89"/>
      <c r="C57" s="89"/>
      <c r="D57" s="89"/>
      <c r="E57" s="89"/>
      <c r="F57" s="9"/>
    </row>
    <row r="58" spans="1:6">
      <c r="A58" s="89"/>
      <c r="B58" s="89"/>
      <c r="C58" s="89"/>
      <c r="D58" s="89"/>
      <c r="E58" s="89"/>
      <c r="F58" s="9"/>
    </row>
    <row r="59" spans="1:6" ht="15.75">
      <c r="A59" s="18"/>
      <c r="B59" s="18"/>
      <c r="C59" s="18"/>
      <c r="D59" s="18"/>
      <c r="E59" s="18"/>
      <c r="F59" s="9"/>
    </row>
    <row r="60" spans="1:6" ht="15.75">
      <c r="A60" s="18"/>
      <c r="B60" s="18"/>
      <c r="C60" s="18"/>
      <c r="D60" s="18"/>
      <c r="E60" s="18"/>
      <c r="F60" s="9"/>
    </row>
    <row r="61" spans="1:6" ht="15.75">
      <c r="A61" s="18"/>
      <c r="B61" s="18"/>
      <c r="C61" s="18"/>
      <c r="D61" s="18"/>
      <c r="E61" s="18"/>
      <c r="F61" s="9"/>
    </row>
    <row r="62" spans="1:6" ht="15.75">
      <c r="A62" s="18"/>
      <c r="B62" s="18"/>
      <c r="C62" s="18"/>
      <c r="D62" s="18"/>
      <c r="E62" s="18"/>
      <c r="F62" s="9"/>
    </row>
    <row r="63" spans="1:6" ht="15.75">
      <c r="A63" s="18"/>
      <c r="B63" s="18"/>
      <c r="C63" s="18"/>
      <c r="D63" s="18"/>
      <c r="E63" s="18"/>
      <c r="F63" s="9"/>
    </row>
    <row r="64" spans="1:6" ht="15.75">
      <c r="A64" s="18"/>
      <c r="B64" s="18"/>
      <c r="C64" s="18"/>
      <c r="D64" s="18"/>
      <c r="E64" s="18"/>
      <c r="F64" s="9"/>
    </row>
    <row r="65" spans="1:6" ht="15.75">
      <c r="A65" s="18"/>
      <c r="B65" s="18"/>
      <c r="C65" s="18"/>
      <c r="D65" s="18"/>
      <c r="E65" s="18"/>
      <c r="F65" s="9"/>
    </row>
    <row r="66" spans="1:6" ht="15.75">
      <c r="A66" s="51"/>
      <c r="B66" s="51"/>
      <c r="C66" s="51"/>
      <c r="D66" s="51"/>
      <c r="E66" s="51"/>
      <c r="F66" s="9"/>
    </row>
  </sheetData>
  <mergeCells count="14">
    <mergeCell ref="C19:E19"/>
    <mergeCell ref="C4:E4"/>
    <mergeCell ref="A14:B14"/>
    <mergeCell ref="A55:B55"/>
    <mergeCell ref="A56:E58"/>
    <mergeCell ref="A17:D17"/>
    <mergeCell ref="E17:F17"/>
    <mergeCell ref="A18:D18"/>
    <mergeCell ref="E18:F18"/>
    <mergeCell ref="A1:D1"/>
    <mergeCell ref="E1:F1"/>
    <mergeCell ref="A2:D2"/>
    <mergeCell ref="E2:F2"/>
    <mergeCell ref="C3:F3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2020-11-04T16:47:29Z</cp:lastPrinted>
  <dcterms:created xsi:type="dcterms:W3CDTF">2008-09-18T14:46:52Z</dcterms:created>
  <dcterms:modified xsi:type="dcterms:W3CDTF">2020-11-04T16:50:04Z</dcterms:modified>
</cp:coreProperties>
</file>