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JuanManuelJoaMirambe\Downloads\"/>
    </mc:Choice>
  </mc:AlternateContent>
  <xr:revisionPtr revIDLastSave="0" documentId="13_ncr:1_{B9F0E0BD-2252-408E-9272-ADC94A1C2984}" xr6:coauthVersionLast="47" xr6:coauthVersionMax="47" xr10:uidLastSave="{00000000-0000-0000-0000-000000000000}"/>
  <bookViews>
    <workbookView xWindow="-120" yWindow="-120" windowWidth="25440" windowHeight="15390" activeTab="3" xr2:uid="{00000000-000D-0000-FFFF-FFFF00000000}"/>
  </bookViews>
  <sheets>
    <sheet name="PORTADA " sheetId="18" r:id="rId1"/>
    <sheet name="ÍNDICE" sheetId="17" r:id="rId2"/>
    <sheet name="Consejo Directivo" sheetId="32" r:id="rId3"/>
    <sheet name="Despacho del Director" sheetId="24" r:id="rId4"/>
    <sheet name="Dirección Técnica" sheetId="31" r:id="rId5"/>
    <sheet name="Dirección Administrativa " sheetId="30"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i" localSheetId="2">#REF!</definedName>
    <definedName name="ai" localSheetId="3">#REF!</definedName>
    <definedName name="ai" localSheetId="5">#REF!</definedName>
    <definedName name="ai" localSheetId="4">#REF!</definedName>
    <definedName name="ai">#REF!</definedName>
    <definedName name="_xlnm.Print_Area" localSheetId="0">'PORTADA '!$A$1:$K$47</definedName>
    <definedName name="B" localSheetId="2">#REF!</definedName>
    <definedName name="B" localSheetId="5">#REF!</definedName>
    <definedName name="B" localSheetId="4">#REF!</definedName>
    <definedName name="B">#REF!</definedName>
    <definedName name="Capitulo">[1]Registro!$D$19</definedName>
    <definedName name="clCompletado">[2]Estatus!$G$5</definedName>
    <definedName name="clConRetraso">[2]Estatus!$F$5</definedName>
    <definedName name="clEnCurso">[2]Estatus!$E$5</definedName>
    <definedName name="clPersonalizado1">[2]Estatus!$H$5</definedName>
    <definedName name="clPersonalizado2">[2]Estatus!$I$5</definedName>
    <definedName name="clPersonalizado3">[2]Estatus!$J$5</definedName>
    <definedName name="clPersonalizado4">[2]Estatus!$K$5</definedName>
    <definedName name="clSinComenzar">[2]Estatus!$D$5</definedName>
    <definedName name="CustColumn">[3]PRODUCTOS!$B$1:$B$65</definedName>
    <definedName name="DE">#REF!</definedName>
    <definedName name="Departamentos">[2]!Personas3[Dpto]</definedName>
    <definedName name="df" localSheetId="2">#REF!</definedName>
    <definedName name="df" localSheetId="3">#REF!</definedName>
    <definedName name="df" localSheetId="5">#REF!</definedName>
    <definedName name="df" localSheetId="4">#REF!</definedName>
    <definedName name="df">#REF!</definedName>
    <definedName name="Direccion" localSheetId="2">#REF!</definedName>
    <definedName name="Direccion">#REF!</definedName>
    <definedName name="Ejemplos" localSheetId="2">#REF!</definedName>
    <definedName name="Ejemplos" localSheetId="3">#REF!</definedName>
    <definedName name="Ejemplos" localSheetId="5">#REF!</definedName>
    <definedName name="Ejemplos" localSheetId="4">#REF!</definedName>
    <definedName name="Ejemplos">#REF!</definedName>
    <definedName name="Específico">[4]Lista!$C$2:$C$10</definedName>
    <definedName name="General">[4]Lista!$B$2:$B$5</definedName>
    <definedName name="IMP">[5]Hoja1!$A$10:$A$14</definedName>
    <definedName name="Impacto" localSheetId="2">#REF!</definedName>
    <definedName name="Impacto" localSheetId="3">#REF!</definedName>
    <definedName name="Impacto" localSheetId="5">#REF!</definedName>
    <definedName name="Impacto" localSheetId="4">#REF!</definedName>
    <definedName name="Impacto" localSheetId="1">#REF!</definedName>
    <definedName name="Impacto" localSheetId="0">#REF!</definedName>
    <definedName name="Impacto">#REF!</definedName>
    <definedName name="IR" localSheetId="2">#REF!</definedName>
    <definedName name="IR" localSheetId="3">#REF!</definedName>
    <definedName name="IR" localSheetId="5">#REF!</definedName>
    <definedName name="IR" localSheetId="4">#REF!</definedName>
    <definedName name="IR">#REF!</definedName>
    <definedName name="IRL">[5]Hoja1!$A$4:$A$8</definedName>
    <definedName name="ListaProductos" localSheetId="2">#REF!</definedName>
    <definedName name="ListaProductos" localSheetId="3">#REF!</definedName>
    <definedName name="ListaProductos" localSheetId="5">#REF!</definedName>
    <definedName name="ListaProductos" localSheetId="4">#REF!</definedName>
    <definedName name="ListaProductos" localSheetId="1">#REF!</definedName>
    <definedName name="ListaProductos" localSheetId="0">#REF!</definedName>
    <definedName name="ListaProductos">#REF!</definedName>
    <definedName name="ListaSubProductos" localSheetId="2">#REF!</definedName>
    <definedName name="ListaSubProductos" localSheetId="3">#REF!</definedName>
    <definedName name="ListaSubProductos" localSheetId="5">#REF!</definedName>
    <definedName name="ListaSubProductos" localSheetId="4">#REF!</definedName>
    <definedName name="ListaSubProductos" localSheetId="1">#REF!</definedName>
    <definedName name="ListaSubProductos" localSheetId="0">#REF!</definedName>
    <definedName name="ListaSubProductos">#REF!</definedName>
    <definedName name="Matriz" localSheetId="2">#REF!</definedName>
    <definedName name="Matriz" localSheetId="3">#REF!</definedName>
    <definedName name="Matriz" localSheetId="5">#REF!</definedName>
    <definedName name="Matriz" localSheetId="4">#REF!</definedName>
    <definedName name="Matriz">#REF!</definedName>
    <definedName name="NivelCosto">'[3]Maestro de Insumos'!$J$1:$L$1</definedName>
    <definedName name="NN" localSheetId="2">#REF!</definedName>
    <definedName name="NN" localSheetId="5">#REF!</definedName>
    <definedName name="NN" localSheetId="4">#REF!</definedName>
    <definedName name="NN">#REF!</definedName>
    <definedName name="Nombres">[2]!Personas[Nombre]</definedName>
    <definedName name="POADetallado" localSheetId="2">#REF!</definedName>
    <definedName name="POADetallado" localSheetId="3">#REF!</definedName>
    <definedName name="POADetallado" localSheetId="5">#REF!</definedName>
    <definedName name="POADetallado" localSheetId="4">#REF!</definedName>
    <definedName name="POADetallado">#REF!</definedName>
    <definedName name="PR" localSheetId="2">#REF!</definedName>
    <definedName name="PR" localSheetId="3">#REF!</definedName>
    <definedName name="PR" localSheetId="5">#REF!</definedName>
    <definedName name="PR" localSheetId="4">#REF!</definedName>
    <definedName name="PR">#REF!</definedName>
    <definedName name="PRL">[6]Hoja1!$A$3:$A$7</definedName>
    <definedName name="Probabilidad" localSheetId="2">#REF!</definedName>
    <definedName name="Probabilidad" localSheetId="3">#REF!</definedName>
    <definedName name="Probabilidad" localSheetId="5">#REF!</definedName>
    <definedName name="Probabilidad" localSheetId="4">#REF!</definedName>
    <definedName name="Probabilidad" localSheetId="1">#REF!</definedName>
    <definedName name="Probabilidad" localSheetId="0">#REF!</definedName>
    <definedName name="Probabilidad">#REF!</definedName>
    <definedName name="Producto" localSheetId="2">#REF!</definedName>
    <definedName name="Producto" localSheetId="3">#REF!</definedName>
    <definedName name="Producto" localSheetId="5">#REF!</definedName>
    <definedName name="Producto" localSheetId="4">#REF!</definedName>
    <definedName name="Producto">#REF!</definedName>
    <definedName name="Productos" localSheetId="2">#REF!</definedName>
    <definedName name="Productos" localSheetId="3">#REF!</definedName>
    <definedName name="Productos" localSheetId="5">#REF!</definedName>
    <definedName name="Productos" localSheetId="4">#REF!</definedName>
    <definedName name="Productos" localSheetId="1">#REF!</definedName>
    <definedName name="Productos" localSheetId="0">#REF!</definedName>
    <definedName name="Productos">#REF!</definedName>
    <definedName name="RegionColumn">[3]PRODUCTOS!$A$1:$A$65</definedName>
    <definedName name="RegionColumn1">[3]SUBPRODUCTOS!$A$1:$A$194</definedName>
    <definedName name="RegionList">[3]PRODUCTOS!$D$2:$D$22</definedName>
    <definedName name="RegionStart">[3]PRODUCTOS!$A$1</definedName>
    <definedName name="RegionStart1">[3]SUBPRODUCTOS!$A$1</definedName>
    <definedName name="SubCapitulo">[1]Registro!$D$21</definedName>
    <definedName name="SubSetIdProducto" localSheetId="2">#REF!</definedName>
    <definedName name="SubSetIdProducto" localSheetId="3">#REF!</definedName>
    <definedName name="SubSetIdProducto" localSheetId="5">#REF!</definedName>
    <definedName name="SubSetIdProducto" localSheetId="4">#REF!</definedName>
    <definedName name="SubSetIdProducto" localSheetId="1">#REF!</definedName>
    <definedName name="SubSetIdProducto" localSheetId="0">#REF!</definedName>
    <definedName name="SubSetIdProducto">#REF!</definedName>
    <definedName name="SubsetProductos" localSheetId="2">#REF!</definedName>
    <definedName name="SubsetProductos" localSheetId="3">#REF!</definedName>
    <definedName name="SubsetProductos" localSheetId="5">#REF!</definedName>
    <definedName name="SubsetProductos" localSheetId="4">#REF!</definedName>
    <definedName name="SubsetProductos" localSheetId="1">#REF!</definedName>
    <definedName name="SubsetProductos" localSheetId="0">#REF!</definedName>
    <definedName name="SubsetProductos">#REF!</definedName>
    <definedName name="Tecnico1" localSheetId="2">#REF!</definedName>
    <definedName name="Tecnico1">#REF!</definedName>
    <definedName name="Tipoproductos" localSheetId="2">#REF!</definedName>
    <definedName name="Tipoproductos" localSheetId="3">#REF!</definedName>
    <definedName name="Tipoproductos" localSheetId="5">#REF!</definedName>
    <definedName name="Tipoproductos" localSheetId="4">#REF!</definedName>
    <definedName name="Tipoproductos" localSheetId="1">#REF!</definedName>
    <definedName name="Tipoproductos" localSheetId="0">#REF!</definedName>
    <definedName name="Tipoproductos">#REF!</definedName>
    <definedName name="TítuloColumna1">[2]!Lista_de_teléfono[[#Headers],[Departamento]]</definedName>
    <definedName name="TítuloDeColumna1">[2]!Datos[[#Headers],[Tarea]]</definedName>
    <definedName name="TítuloDeColumna2">[2]!Personas[[#Headers],[Nombre]]</definedName>
    <definedName name="TotalMonthlyExpenses">[7]RESUMEN!$F$9</definedName>
    <definedName name="TotalMonthlyIncome">[7]RESUMEN!$F$6</definedName>
    <definedName name="TotalMonthlySavings">[7]RESUMEN!$F$12</definedName>
    <definedName name="txtPersonalizado1">[2]Estatus!$H$4</definedName>
    <definedName name="txtPersonalizado2">[2]Estatus!$I$4</definedName>
    <definedName name="txtPersonalizado3">[2]Estatus!$J$4</definedName>
    <definedName name="txtPersonalizado4">[2]Estatus!$K$4</definedName>
    <definedName name="UnidadEjecutora">[1]Registro!$D$25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1" i="30" l="1"/>
  <c r="M229" i="24" l="1"/>
  <c r="K229" i="24"/>
  <c r="J229" i="24"/>
  <c r="J226" i="24"/>
  <c r="M218" i="24"/>
  <c r="L218" i="24"/>
  <c r="J212" i="24"/>
  <c r="I174" i="24"/>
  <c r="I165" i="24"/>
  <c r="I159" i="24"/>
  <c r="I156" i="24"/>
  <c r="I128" i="24"/>
  <c r="L128" i="24" s="1"/>
  <c r="I122" i="24"/>
  <c r="I102" i="24"/>
  <c r="K8" i="31" l="1"/>
  <c r="J8" i="31"/>
  <c r="I8" i="31"/>
  <c r="M131" i="30" l="1"/>
  <c r="L131" i="30"/>
  <c r="K131" i="30"/>
  <c r="J131" i="30"/>
  <c r="I96" i="30"/>
  <c r="I72" i="30"/>
  <c r="K67" i="24"/>
  <c r="J67" i="24"/>
  <c r="I67" i="24"/>
  <c r="M66" i="24"/>
  <c r="L66" i="24"/>
  <c r="K66" i="24"/>
  <c r="J66" i="24"/>
  <c r="I66" i="24"/>
  <c r="M47" i="24"/>
  <c r="L47" i="24"/>
  <c r="K47" i="24"/>
  <c r="J47" i="24"/>
  <c r="I47" i="24"/>
  <c r="K8" i="24"/>
  <c r="J8" i="24"/>
  <c r="I8" i="24"/>
</calcChain>
</file>

<file path=xl/sharedStrings.xml><?xml version="1.0" encoding="utf-8"?>
<sst xmlns="http://schemas.openxmlformats.org/spreadsheetml/2006/main" count="1401" uniqueCount="952">
  <si>
    <t>Codificación</t>
  </si>
  <si>
    <t>Renglón de Planificación</t>
  </si>
  <si>
    <t>Gestión de Riesgos</t>
  </si>
  <si>
    <t>Renglón Financiero</t>
  </si>
  <si>
    <t xml:space="preserve">Involucrados </t>
  </si>
  <si>
    <t>Meta Anual</t>
  </si>
  <si>
    <t>Riesgo Asociado</t>
  </si>
  <si>
    <t>Probabilidad</t>
  </si>
  <si>
    <t>Impacto</t>
  </si>
  <si>
    <t>Acción de mitigación</t>
  </si>
  <si>
    <t xml:space="preserve">Presupuesto </t>
  </si>
  <si>
    <t>Probable (51%-75%)</t>
  </si>
  <si>
    <t>3 Grave</t>
  </si>
  <si>
    <t>Poco probable (26-50%)</t>
  </si>
  <si>
    <t>2 Moderado</t>
  </si>
  <si>
    <t>ID</t>
  </si>
  <si>
    <t>Primer
Trimestre</t>
  </si>
  <si>
    <t>Segundo
Trimestre</t>
  </si>
  <si>
    <t>Tercer
Trimestre</t>
  </si>
  <si>
    <t>Cuarto
Trimestre</t>
  </si>
  <si>
    <t>Unidad
de Medida</t>
  </si>
  <si>
    <t>Entregable
Medio de Verificación</t>
  </si>
  <si>
    <r>
      <t>Página</t>
    </r>
    <r>
      <rPr>
        <sz val="11"/>
        <color theme="0"/>
        <rFont val="Artifex CF"/>
        <family val="3"/>
      </rPr>
      <t>:</t>
    </r>
    <r>
      <rPr>
        <b/>
        <sz val="11"/>
        <color theme="0"/>
        <rFont val="Artifex CF"/>
        <family val="3"/>
      </rPr>
      <t xml:space="preserve"> 1 de 1</t>
    </r>
  </si>
  <si>
    <r>
      <t xml:space="preserve">Actividad
</t>
    </r>
    <r>
      <rPr>
        <sz val="10"/>
        <color theme="1"/>
        <rFont val="Artifex CF"/>
        <family val="3"/>
      </rPr>
      <t>Periodo</t>
    </r>
  </si>
  <si>
    <t>ÍNDICE DE CONTENIDO</t>
  </si>
  <si>
    <t xml:space="preserve">SIGLAS </t>
  </si>
  <si>
    <t>DESPACHO</t>
  </si>
  <si>
    <t xml:space="preserve"> 80% del Plan de acción de clima laboral ejecutado</t>
  </si>
  <si>
    <t>Plan de acción elaborado, informes de seguimiento y configuración en el sistema</t>
  </si>
  <si>
    <t xml:space="preserve">Poca participación de los colaboradores en la encuesta. Limitación de recursos.  </t>
  </si>
  <si>
    <t xml:space="preserve">Elaborar una campaña de motivación. Asegurar que el plan de acción se ajuste al presupuesto aprobado. </t>
  </si>
  <si>
    <t xml:space="preserve"> Nota: la ejecución de los productos de las áreas transversales es lograda con el presupuesto asignado en el programa 01 de actividades centrales (RD$739,740,915).  </t>
  </si>
  <si>
    <t>DRRHH.1.1</t>
  </si>
  <si>
    <t>Informes de seguimiento a la implementación del plan de acción</t>
  </si>
  <si>
    <t>Plan de Capacitación Implementado (capacitaciones impartidas)</t>
  </si>
  <si>
    <t xml:space="preserve">Poco interés por parte del colaborador. Falta de presupuesto. </t>
  </si>
  <si>
    <t>Remoto (0-25%)</t>
  </si>
  <si>
    <t>DRRHH.2.1</t>
  </si>
  <si>
    <t xml:space="preserve">1. Levantamiento de detección de necesidades </t>
  </si>
  <si>
    <t>Reporte de las necesidades identificadas</t>
  </si>
  <si>
    <t>DRRHH.2.2</t>
  </si>
  <si>
    <t xml:space="preserve">Programa de capacitación diseñado e implementado </t>
  </si>
  <si>
    <t>DRRHH.3.1</t>
  </si>
  <si>
    <t xml:space="preserve">1. Definir las competencias para cada cargo por grupo ocupacional </t>
  </si>
  <si>
    <t>Reporte del levantamiento de las competencias</t>
  </si>
  <si>
    <t>DRRHH.3.2</t>
  </si>
  <si>
    <t xml:space="preserve">Auditoria del sistema de nomina vs el manual de cargo </t>
  </si>
  <si>
    <t>DRRHH.4.1</t>
  </si>
  <si>
    <t>DRRHH.4.2</t>
  </si>
  <si>
    <t>Todas las áreas</t>
  </si>
  <si>
    <t>Bajo involucramiento de los lideres de la organización</t>
  </si>
  <si>
    <t>Establecer un plan de comunicación y retroalimentación con los viceministros y directores</t>
  </si>
  <si>
    <t>DRRHH.5.1</t>
  </si>
  <si>
    <t>DRRHH.5.2</t>
  </si>
  <si>
    <t xml:space="preserve">2. Implementación de un programa de concientización </t>
  </si>
  <si>
    <t>DRRHH.5.3</t>
  </si>
  <si>
    <t>Cantidad de acuerdos de desempeño realizados y evaluados</t>
  </si>
  <si>
    <t>Informe con los resultados de la Evaluación de desempeño</t>
  </si>
  <si>
    <t>Capacitación a los evaluadores. Campaña motivación</t>
  </si>
  <si>
    <t>DRRHH.6.1</t>
  </si>
  <si>
    <t>DRRHH.6.2</t>
  </si>
  <si>
    <t>DRRHH.6.3</t>
  </si>
  <si>
    <t>Informe sobre las actividades realizadas y su impacto social</t>
  </si>
  <si>
    <t xml:space="preserve">Falta de apoyo del personal. </t>
  </si>
  <si>
    <t>DRRHH.7.1</t>
  </si>
  <si>
    <t xml:space="preserve">1. Analizar y seleccionar una causa social </t>
  </si>
  <si>
    <t>DRRHH.7.2</t>
  </si>
  <si>
    <t>2. Definir y realizar dos actividades que contribuyan a la causa social identificada</t>
  </si>
  <si>
    <t>Fotos, listado de participación cronogramas de desarrollo de actividades</t>
  </si>
  <si>
    <t>DRRHH.8.1</t>
  </si>
  <si>
    <t>DRRHH.8.2</t>
  </si>
  <si>
    <t>N/A</t>
  </si>
  <si>
    <t>Muy Probable (76%-100%)</t>
  </si>
  <si>
    <t>1 Insignificante</t>
  </si>
  <si>
    <t xml:space="preserve">Correo electrónico de la solicitud de información y correo con la respuesta, matriz de control mensual de solicitudes, estadística y balance de gestión OAI, </t>
  </si>
  <si>
    <t>3. Moderado</t>
  </si>
  <si>
    <t>DIPyD.1.0</t>
  </si>
  <si>
    <t>Informe elaborado</t>
  </si>
  <si>
    <t>Definición de líneas estratégicas y elaboración del análisis situacional</t>
  </si>
  <si>
    <t>Consolidación del documento del Plan Estratégico Institucional</t>
  </si>
  <si>
    <t>Socialización del PEI</t>
  </si>
  <si>
    <t>DIPyD.3.0</t>
  </si>
  <si>
    <t>Cantidad de matrices de Planificación Operativa Anual formuladas</t>
  </si>
  <si>
    <t>POA´s elaborados.</t>
  </si>
  <si>
    <t>DIPyD.3.1</t>
  </si>
  <si>
    <t>DIPyD.3.2</t>
  </si>
  <si>
    <t>DIPyD.3.3</t>
  </si>
  <si>
    <t>DIPyD.3.4</t>
  </si>
  <si>
    <t>DIPyD.3.5</t>
  </si>
  <si>
    <t>DIPyD.4.0</t>
  </si>
  <si>
    <t>Cantidad de matrices de 
evaluación de Planificación Operativa Anual revisadas para la generación de  informes trimestrales</t>
  </si>
  <si>
    <t>Matrices de evaluación revisadas</t>
  </si>
  <si>
    <t>DIPyD.4.1</t>
  </si>
  <si>
    <t>DIPyD.4.2</t>
  </si>
  <si>
    <t>DIPyD.4.3</t>
  </si>
  <si>
    <t>DIPyD.4.4</t>
  </si>
  <si>
    <t>DIPyD.7.0</t>
  </si>
  <si>
    <r>
      <t xml:space="preserve">Revisión de la alineación entre los acuerdos de desempeño y planificación operativa de cada área.
</t>
    </r>
    <r>
      <rPr>
        <sz val="10"/>
        <color theme="1"/>
        <rFont val="Artifex CF"/>
        <family val="3"/>
      </rPr>
      <t>Consiste en el proceso de verificación y aseguramiento de la apropiada alineación entre los acuerdos de desempeño de los servidores en las distintas áreas y la planificación operativa correspondiente.</t>
    </r>
  </si>
  <si>
    <t>Porcentaje de acuerdos de desempeño revisados en torno a la alineación con la planificación operativa del área correspondiente</t>
  </si>
  <si>
    <t>Porcentaje de acuerdos de desempeño revisados</t>
  </si>
  <si>
    <t>DRRHH, todas las áreas</t>
  </si>
  <si>
    <t>Comunicación continua con DRRHH; orientación y seguimiento a las áreas para la identificación de los indicadores de cada acuerdo de desempeño acorde a las metas programadas en el POA.</t>
  </si>
  <si>
    <t>DIPyD.7.1</t>
  </si>
  <si>
    <t>1. Verificación de la alineación de los acuerdos de desempeño de la evaluación del personal con los POA de cada área.</t>
  </si>
  <si>
    <t>DIPyD.7.2</t>
  </si>
  <si>
    <t>2. Validación de los acuerdos y remisión a la DRRHH.</t>
  </si>
  <si>
    <t>DIPyD.8.0</t>
  </si>
  <si>
    <t>Memoria de rendición de cuentas elaborada de acuerdo a los lineamientos del MINPRE</t>
  </si>
  <si>
    <t>Poca colaboración de las áreas en la remisión de las informaciones</t>
  </si>
  <si>
    <t>Reuniones de sensibilización y talleres de capacitación en el tema.</t>
  </si>
  <si>
    <t>DIPyD.8.1</t>
  </si>
  <si>
    <t>DIPyD.8.2</t>
  </si>
  <si>
    <t>DIPyD.8.3</t>
  </si>
  <si>
    <t>DIPyD.10.0</t>
  </si>
  <si>
    <t>DIPyD.10.1</t>
  </si>
  <si>
    <t>DIPyD.10.2</t>
  </si>
  <si>
    <t>DIPyD.10.3</t>
  </si>
  <si>
    <t>DIPyD.10.4</t>
  </si>
  <si>
    <t>DIPyD.10.5</t>
  </si>
  <si>
    <t>DIPyD.10.6</t>
  </si>
  <si>
    <t>Dificultad al momento de obtener las informaciones fruto de los procesos al momento de los levantamientos.</t>
  </si>
  <si>
    <t>Reuniones de sensibilización e involucramiento del personal a cargo de los procesos que son levantados.</t>
  </si>
  <si>
    <t>1. Documentación de procesos estratégicos, claves y de soporte.</t>
  </si>
  <si>
    <t>2. Diseño y estandarización de documentos.</t>
  </si>
  <si>
    <t>% cumplimiento de Plan de trabajo</t>
  </si>
  <si>
    <t>Retrasos en los trabajos a ser realizados por las áreas que suplen la información.</t>
  </si>
  <si>
    <t>Coordinación permanente con el comité de calidad.</t>
  </si>
  <si>
    <t>1. Actualización de la guía de autoevaluación.</t>
  </si>
  <si>
    <t>2. Remisión de autoevaluación MAP.</t>
  </si>
  <si>
    <t xml:space="preserve">3. Elaboración e implementación del plan para la mejora continua. </t>
  </si>
  <si>
    <t>5. Elaboración y actualización acuerdo de desempeño institucional (EDI, decreto 273-13).</t>
  </si>
  <si>
    <t>Poco interés por parte de las áreas en completar formulario de registro de los servicios</t>
  </si>
  <si>
    <t>Sensibilización y motivación permanente a los involucrados en el proceso para responder a los requerimientos; establecimiento de compromisos de mejora.</t>
  </si>
  <si>
    <t>3. Elaboración y socialización de reportes sobre atributos comprometidos.</t>
  </si>
  <si>
    <t>4.  Establecimiento de planes de mejoras.</t>
  </si>
  <si>
    <t>5. Solicitud de la carta de aprobación al MAP.</t>
  </si>
  <si>
    <t>6. Lanzamiento de la versión aprobada.</t>
  </si>
  <si>
    <t>DJ.1.0</t>
  </si>
  <si>
    <t>Recibir la documentación incompleta o que no esté debidamente instrumentada.</t>
  </si>
  <si>
    <t>Orientación previa a las áreas sobre como debe ser remitida la solicitud.</t>
  </si>
  <si>
    <t>DJ.1.1</t>
  </si>
  <si>
    <t>1. Recepción de la solicitud de asesoría legal y revisión de la documentación que requiere el servicio.</t>
  </si>
  <si>
    <t>DJ.1.2</t>
  </si>
  <si>
    <t>2. Análisis de la documentación legal (leyes, decretos, reglamentos, resoluciones y demás), relacionados con la situación a tratar.</t>
  </si>
  <si>
    <t>DJ.1.3</t>
  </si>
  <si>
    <t>3. Dar respuestas a dichos requerimientos, por los medios correspondientes.</t>
  </si>
  <si>
    <t>DJ.2.0</t>
  </si>
  <si>
    <t>Solicitudes de representación legal atendidas</t>
  </si>
  <si>
    <t>Conocimiento fuera de fecha o tardío para la representación en las diferentes instancias.</t>
  </si>
  <si>
    <t>DJ.2.1</t>
  </si>
  <si>
    <t>DJ.2.2</t>
  </si>
  <si>
    <t>DJ.2.3</t>
  </si>
  <si>
    <t>DJ.3.0</t>
  </si>
  <si>
    <t xml:space="preserve">Solicitudes de elaboración de documentos legales atendidas </t>
  </si>
  <si>
    <t>Solicitudes para la elaboración de documentos, documentos legales elaborados y remitidos .</t>
  </si>
  <si>
    <t>Coordinación con las áreas para la entrega de informaciones correctas y a tiempo, seguimiento para la tramitación de documento con opinión legal.</t>
  </si>
  <si>
    <t>DJ.3.1</t>
  </si>
  <si>
    <t>1. Recepción de la solicitud de elaboración y registro de documento legal y verificación de la documentación respecto a las normas jurídicas del país.</t>
  </si>
  <si>
    <t>DJ.3.2</t>
  </si>
  <si>
    <t>2. Elaboración y remisión del documento legal al área correspondiente.</t>
  </si>
  <si>
    <t>DJ.4.0</t>
  </si>
  <si>
    <t>Documento Memoria Institucional Anual de la DJ</t>
  </si>
  <si>
    <t>Documento Memoria elaborado, constancia de remisión del documento y/o acuse de recibo</t>
  </si>
  <si>
    <t>Todas las áreas solicitantes de servicios legales</t>
  </si>
  <si>
    <t>Revisión de que todos los datos suministrados en la Memoria Anual, correspondan con lo ejecutado en el año; recopilar la información de forma periódica.</t>
  </si>
  <si>
    <t>DJ.4.1</t>
  </si>
  <si>
    <t>1. Recopilación y revisión de los documentos y antecedentes requeridos para la redacción del documento.</t>
  </si>
  <si>
    <t>DJ.4.2</t>
  </si>
  <si>
    <t>2. Redacción y revisión del documento.</t>
  </si>
  <si>
    <t>DJ.4.3</t>
  </si>
  <si>
    <t>3. Impresión del breve informe-memoria de rendición de cuentas anual y remisión del documento al ministro</t>
  </si>
  <si>
    <t>DJ.5.0</t>
  </si>
  <si>
    <r>
      <t xml:space="preserve">Registro de Contratos ante la Contraloría General de la República
</t>
    </r>
    <r>
      <rPr>
        <sz val="10"/>
        <color theme="1"/>
        <rFont val="Artifex CF"/>
        <family val="3"/>
      </rPr>
      <t>Se refiere al proceso llevado a cabo luego de la suscripción del contrato.</t>
    </r>
  </si>
  <si>
    <t>Expedientes Digitalizados y tramitados ante la CGR</t>
  </si>
  <si>
    <t>Oficio solicitudes de registros de contratos y certificados de registros remitidos</t>
  </si>
  <si>
    <t>DJ.5.1</t>
  </si>
  <si>
    <t>1. Designar a la persona responsable del proceso y elaborar oficio de solicitud de registro dirigido al contralor.</t>
  </si>
  <si>
    <t>DJ.5.2</t>
  </si>
  <si>
    <t>2. Escanear toda la documentación física.</t>
  </si>
  <si>
    <t>DJ.5.3</t>
  </si>
  <si>
    <t>3. Clasificar y asignar nombre a la documentación digitalizada para su fácil ubicación.</t>
  </si>
  <si>
    <t>DJ.5.4</t>
  </si>
  <si>
    <t>4. Tramitar el registro del Contrato ante la Contraloría General de la República a través del sistema TRE colgando todos los documentos que sirven de soporte.</t>
  </si>
  <si>
    <t>DJ.5.5</t>
  </si>
  <si>
    <t>5. Remitir el Certificado de Registro a la Dirección Administrativo Financiera y copiar a las demás direcciones involucradas.</t>
  </si>
  <si>
    <t>DJ.6.0</t>
  </si>
  <si>
    <t>Cantidad de Abogados capacitados.</t>
  </si>
  <si>
    <t>Abogados capacitados, listado de participantes, fotos, correos de convocatoria</t>
  </si>
  <si>
    <t xml:space="preserve">Inasistencia del personal a las capacitaciones que se desarrollen, </t>
  </si>
  <si>
    <t>Establecer herramienta para el control de la asistencia a las capacitaciones</t>
  </si>
  <si>
    <t>DJ.6.1</t>
  </si>
  <si>
    <t>1. Evaluar las necesidades de capacitación del personal.</t>
  </si>
  <si>
    <t>DJ.6.2</t>
  </si>
  <si>
    <t>2. Identificar cantidad de abogados que se capacitarán por tipo de especialidad, por año y por rendimiento.</t>
  </si>
  <si>
    <t>DJ.6.3</t>
  </si>
  <si>
    <t xml:space="preserve">3. Contratar cursos requeridos según las necesidades detectadas. </t>
  </si>
  <si>
    <t>Cambio en las prioridades y necesidades de las áreas
Incumplimiento de los suplidores
Retraso en pagos a los suplidores</t>
  </si>
  <si>
    <r>
      <t xml:space="preserve">Actividad
</t>
    </r>
    <r>
      <rPr>
        <sz val="10"/>
        <color theme="1"/>
        <rFont val="Artifecs"/>
      </rPr>
      <t>Periodo</t>
    </r>
  </si>
  <si>
    <t>2. Ejecución y monitoreo del Plan Anual de Compras.</t>
  </si>
  <si>
    <t>Moderado</t>
  </si>
  <si>
    <t>Recepción de facturas con diversos errores en forma, datos o parámetros</t>
  </si>
  <si>
    <t>Gestión oportuna de las facturas, creando una holgura de tiempo para imprevistos</t>
  </si>
  <si>
    <t>Retraso en el  mantenimiento
por cambio de las prioridades del área</t>
  </si>
  <si>
    <t>Realizar labores de supervisión y generar reporte de las labores de limpieza, a través de tableros de control de limpiezas de las áreas y los baños.</t>
  </si>
  <si>
    <t>Adecuación del personal de limpieza</t>
  </si>
  <si>
    <t>Reporte de inventario de activo fijo generado por el SIAB</t>
  </si>
  <si>
    <t xml:space="preserve"> Ausencia o desperfecto en la máquina codificadora</t>
  </si>
  <si>
    <t>Gestión oportuna y eficiente de la máquina codificadora</t>
  </si>
  <si>
    <t>Recepción apropiada de activo fijo</t>
  </si>
  <si>
    <t>Descargo de los activos fijos obsoletos</t>
  </si>
  <si>
    <t>Correspondencia no entregada al área por imprevistos en personal de mensajería</t>
  </si>
  <si>
    <t>Recepción de correspondencia</t>
  </si>
  <si>
    <t>Archivo y control de documentación</t>
  </si>
  <si>
    <t>4 Catastrófico</t>
  </si>
  <si>
    <t xml:space="preserve">Distribuir el presupuesto entre cada producto por auxiliar de la UE 0001 en el  SIGEF  (programación financiera de los gastos)                </t>
  </si>
  <si>
    <t xml:space="preserve">Solicitar a DIGEPRES la asignación de las cuotas de compromisos y de pagos (para disponibilidad de fondos y poder cumplir con los  pagos)
</t>
  </si>
  <si>
    <t>Elaborar el devengado y las órdenes de pago (libramientos) de los bienes y servicios adquiridos, su  aprobación en el sistema y remitirlos a la CGR.</t>
  </si>
  <si>
    <t xml:space="preserve">Realizar  ajustes presupuestarios (modificaciones) y de cuota de pago (correcciones a cuota de compromisos) acorde a las necesidades de las áreas en el  SIGEF (para que los pagos se puedan ejecutar) (reprogramaciones de cuota). </t>
  </si>
  <si>
    <t>Elaborar reportes presupuestarios y remitirlos a las instancias que lo requieren</t>
  </si>
  <si>
    <t>Matrices de programación registradas en el SIGEF</t>
  </si>
  <si>
    <t>Elaborar una matriz con los montos presupuestarios vigentes de las áreas y solicitarles a estas las partidas a programar por trimestres</t>
  </si>
  <si>
    <t xml:space="preserve">Recopilar y revisar la información relativa a las partidas presupuestarias (ajustadas por  las dependencias, según cambios en sus POAs formulados)
</t>
  </si>
  <si>
    <t>Registrar la información en el sistema y generar los reportes correspondientes.</t>
  </si>
  <si>
    <t>Solicitudes de pago con errores y/o incompletas</t>
  </si>
  <si>
    <t>Reportes de las cuentas por pagar</t>
  </si>
  <si>
    <t>Formularios remitidos a la DGII</t>
  </si>
  <si>
    <t>Fallas en los sistemas informáticos</t>
  </si>
  <si>
    <r>
      <rPr>
        <b/>
        <sz val="10"/>
        <color theme="1"/>
        <rFont val="Artifex CF"/>
        <family val="3"/>
      </rPr>
      <t xml:space="preserve">Nóminas procesadas y Pagos a la TSS
</t>
    </r>
    <r>
      <rPr>
        <sz val="10"/>
        <color theme="1"/>
        <rFont val="Artifex CF"/>
        <family val="3"/>
      </rPr>
      <t xml:space="preserve">Hace referencia a la generación de archivos en el sistema de Adm. de Servidores Públicos (SASP) que contienen los datos de los empleados con salarios y deducciones) y a los pagos a la TSS de  las retenciones realizadas al personal    </t>
    </r>
    <r>
      <rPr>
        <b/>
        <sz val="10"/>
        <color theme="1"/>
        <rFont val="Artifex CF"/>
        <family val="3"/>
      </rPr>
      <t xml:space="preserve">                                </t>
    </r>
  </si>
  <si>
    <t xml:space="preserve"> Libramientos generados y entregados a las firmas  responsables</t>
  </si>
  <si>
    <t xml:space="preserve">Fallas del sistema; retrasos en la recepción de las novedades; tardanza de la cuota de compromiso por parte de DIGEPRES y errores en las cuentas bancarias del personal (bloqueadas, inactivas, error en los montos,  en los números y cuentas bancarias de nóminas en otras instituciones).  Recesión de las certificaciones de no objeción por la Presidencia y Certificación de cargo del MAP, retrasos en la Contraloría, falta de apropiación y cuotas.        </t>
  </si>
  <si>
    <t>Aplicar y verificar la exactitud de las informaciones contables.</t>
  </si>
  <si>
    <t>Elaborar Preventivo y  Compromiso</t>
  </si>
  <si>
    <t>Elaborar archivo txt y cargar al SIGEF.</t>
  </si>
  <si>
    <t xml:space="preserve">Generar libramiento devengado. </t>
  </si>
  <si>
    <t xml:space="preserve">Convertir nómina en el SASP en status definitivo, ya que el proceso tiene 4 etapas y esta es la final
 </t>
  </si>
  <si>
    <t>Cargar a la página de la TSS. Conciliación descuentos TSS y DGII</t>
  </si>
  <si>
    <t xml:space="preserve"> Registrar en un interfaz los pagos de nóminas para generar archivos con los datos de pagos y retenciones al personal</t>
  </si>
  <si>
    <t>Cuadrar  los datos de los montos  de retenciones de impuestos al personal pendiente de pagar a la TSS y DGII y registrar en la plataforma Sur Plus cualquier diferencia</t>
  </si>
  <si>
    <t>Plan Operativo Anual (POA) formulado</t>
  </si>
  <si>
    <t>Cantidad de
Productos</t>
  </si>
  <si>
    <t>TOTAL</t>
  </si>
  <si>
    <t>Ejecución de Metas 1T, 2021</t>
  </si>
  <si>
    <t>Ejecución de Metas 2T, 2021</t>
  </si>
  <si>
    <t>Metas Ejecutadas</t>
  </si>
  <si>
    <t>Metas No Ejecutadas</t>
  </si>
  <si>
    <r>
      <t xml:space="preserve">Requerimientos de información del ciudadano gestionado
</t>
    </r>
    <r>
      <rPr>
        <sz val="10"/>
        <color rgb="FF000000"/>
        <rFont val="Artifex CF"/>
        <family val="3"/>
      </rPr>
      <t>Consiste en dar respuesta a los requerimientos realizados por la ciudadanía, de acuerdo a la Ley, a través de las diferentes vías entre las que se encuentran: correo electrónico, Portal Único de Solicitud de Acceso a la Información Pública (SAIP) de manera personal, Mapa Inversiones, entre otros. Así como orientar a los solicitantes respecto de otros organismos, instituciones y entidades que pudieran tener la información que solicitan.</t>
    </r>
  </si>
  <si>
    <t xml:space="preserve">  % de requerimientos   respondidos dentro de un plazo de 15 días </t>
  </si>
  <si>
    <t xml:space="preserve">Remisión de la información fuera del plazo establecido por la Ley </t>
  </si>
  <si>
    <t>Monitoreo y seguimiento, para la remisión oportuna de la información</t>
  </si>
  <si>
    <t xml:space="preserve">1.- Enviar al área correspondiente, la solicitud de información recibida mediante comunicación y/ o correo electrónico. </t>
  </si>
  <si>
    <t>2.-Dar seguimiento de la solicitud de información, al departamento donde fue enviada.</t>
  </si>
  <si>
    <t>3.-Dar respuesta final al ciudadano oportuna y satisfactoriamente</t>
  </si>
  <si>
    <r>
      <t xml:space="preserve">Sub Portal de Transparencia Institucional, actualizado
</t>
    </r>
    <r>
      <rPr>
        <sz val="10"/>
        <rFont val="Artifex CF"/>
        <family val="3"/>
      </rPr>
      <t xml:space="preserve"> Consiste en mantener actualizado el Sub Portal de Transparencia Estandarizado,  acorde a lo establecido por la DIGEIG.</t>
    </r>
  </si>
  <si>
    <t xml:space="preserve">Número de actualizaciones realizadas, según Ley 200-04 </t>
  </si>
  <si>
    <t>correo electrónico remitido al web master, Correo de socialización, reporte digital</t>
  </si>
  <si>
    <t>Remisión tardía de las informaciones a ser colgadas en el Sub Portal de Transparencia</t>
  </si>
  <si>
    <t>Monitoreo y seguimiento, para la remisión oportuna de la información a ser publicada</t>
  </si>
  <si>
    <t>2.- Dar seguimiento a las áreas para el suministro de las informaciones.</t>
  </si>
  <si>
    <t>3.- Actualizar el Sub Portal de Transparencia (estadística y balance de gestión, índice de documentos disponibles, entre otros.</t>
  </si>
  <si>
    <t>4. - Socializar reportes de evaluación de Sub-Portal de Transparencia generados por DIGEIG.</t>
  </si>
  <si>
    <r>
      <t xml:space="preserve">Denuncias, quejas, reclamaciones y sugerencias recibidas a través del sistema 311, procesadas
</t>
    </r>
    <r>
      <rPr>
        <sz val="10"/>
        <rFont val="Artifex CF"/>
        <family val="3"/>
      </rPr>
      <t>Consiste en la gestión y entrega oportuna de las solicitudes  recibidas a través del sistema 311, cumpliendo con los plazos establecidos por la ley.</t>
    </r>
  </si>
  <si>
    <t>Porcentaje de informaciones recibidas a través del sistema 311 procesadas</t>
  </si>
  <si>
    <t>Captura de pantalla de la respuesta disponible en la plataforma, correo interno</t>
  </si>
  <si>
    <t>Posposición o no realización de la investigación por parte del órgano Rector</t>
  </si>
  <si>
    <t>Monitoreo y seguimiento, para la investigación oportuna de la queja o reclamación</t>
  </si>
  <si>
    <t>1. - Recepción de solicitudes mediante el sistema 311</t>
  </si>
  <si>
    <t>2.- Realizar una investigación sobre la denuncia, queja o reclamación recibida, en el área que corresponde</t>
  </si>
  <si>
    <t>3. - Elaborar respuesta de la investigación y remitir al ciudadano</t>
  </si>
  <si>
    <t>Producto
DIGEPRES</t>
  </si>
  <si>
    <t>Recepción de información incompleta y/o con errores</t>
  </si>
  <si>
    <t xml:space="preserve">
Retroalimentación al área sobre las observaciones y requisitos de remisión para minimizar la ocurrencia de errores.</t>
  </si>
  <si>
    <t>1. Inspeccionar que la documentación recibida cumpla con las disposiciones legales, las Normas Básicas de Control Interno y los procedimientos vigentes.</t>
  </si>
  <si>
    <t xml:space="preserve">3. Remitir la comunicación de los hallazgos o emisión de firma de autorización de las revisiones e inspecciones a los documentos recibidos, según corresponda. </t>
  </si>
  <si>
    <t xml:space="preserve">1. Creación de la Matriz de Registro de Contratos de adquisiciones de bienes, servicios, obras y concesiones.    </t>
  </si>
  <si>
    <t xml:space="preserve">2. Verificar la autenticidad y legalidad de la documentación que ampara las compras y contrataciones. </t>
  </si>
  <si>
    <t>3. Llevar y mantener un registro actualizado de los contratos de adquisiciones de bienes, servicios, obras y concesiones.</t>
  </si>
  <si>
    <t>4. Dar seguimiento a la vigencia de los contratos de servicios o las garantías de los bienes adquiridos.</t>
  </si>
  <si>
    <t>Movilización de los Activos Fijos sin cumplir los procedimientos descritos en la política, falta de identificación o etiquetado de los activos.</t>
  </si>
  <si>
    <t xml:space="preserve">Comunicar e informar de los riesgos por incumplimiento de la política de activo fijo. </t>
  </si>
  <si>
    <t>3. Generar código único de registro de activo fijo y rotular e identificar los activos fijos asignados a cada área y usuario.</t>
  </si>
  <si>
    <t>4. Realizar inventarios periódicos de los activos fijos con la finalidad de salvaguardar los activos del ministerio.</t>
  </si>
  <si>
    <t xml:space="preserve">5. Verificar la depreciación de los activos fijos y su registro contable. </t>
  </si>
  <si>
    <t>* Verificados: se refiere a que son documentos firmados y sellados.</t>
  </si>
  <si>
    <t>Retraso de los tramites de la Dirección Jurídica y poca organización en el sistema de archivos de expedientes jurídicos.</t>
  </si>
  <si>
    <t>Gestión oportuna y comunicación efectiva con las áreas encargadas de suministrar los equipos necesitados.</t>
  </si>
  <si>
    <t>DJ</t>
  </si>
  <si>
    <t>DC</t>
  </si>
  <si>
    <t>DRRHH</t>
  </si>
  <si>
    <t>DTIC</t>
  </si>
  <si>
    <t xml:space="preserve">Generar reportes de nóminas  en el sistema SASP para ver en físico si aplicaron todos los cambios registrados para generar la nómina para enviar a la Contraloría para generar los libramientos             
</t>
  </si>
  <si>
    <t>Tesorería de la Seguridad Social, DGII</t>
  </si>
  <si>
    <t xml:space="preserve"> Enviar a la TSS, vía correo electrónico para que proceder al pago de los montos de retenciones de impuestos al personal</t>
  </si>
  <si>
    <t>HOJA</t>
  </si>
  <si>
    <t>2. Coordinar el levantamiento de la información para la elaboración del Plan Anual de Compras y Contrataciones (PACC) 2022.</t>
  </si>
  <si>
    <t>4. Asistencia técnica a las áreas organizacionales para la elaboración de los Planes Operativos Anuales (POA).</t>
  </si>
  <si>
    <t>2. Brindar asistencia técnica a las áreas organizacionales, sobre los insumos recibidos.</t>
  </si>
  <si>
    <t>4. Elaborar los reportes e informes de monitoreo y evaluación POA.</t>
  </si>
  <si>
    <t>3.  Revisar  y validar las matrices de monitoreo y evaluación.</t>
  </si>
  <si>
    <t>PLAN OPERATIVO ANUAL CONAPOFA</t>
  </si>
  <si>
    <t>AÑO 2022</t>
  </si>
  <si>
    <t>ESTRUCTURA ORGANIZATIVA</t>
  </si>
  <si>
    <t>DESPACHO DEL DIRECTOR</t>
  </si>
  <si>
    <t>RAI</t>
  </si>
  <si>
    <t xml:space="preserve">Responsable de Acceso a la Información. </t>
  </si>
  <si>
    <t>DPyD</t>
  </si>
  <si>
    <t>División de Planificación y Desarrollo.</t>
  </si>
  <si>
    <t xml:space="preserve">División Jurídica. </t>
  </si>
  <si>
    <t>DT</t>
  </si>
  <si>
    <t>DIRECCION TECNICA</t>
  </si>
  <si>
    <t>División de Recursos Humanos.</t>
  </si>
  <si>
    <t>División de Tecnología de la Información y Comunicación.</t>
  </si>
  <si>
    <t>Departamento de Investigación, Análisis y Divulgación Demográfica.</t>
  </si>
  <si>
    <t>DIADD</t>
  </si>
  <si>
    <t>Departamento de Educación, Comunicación y Promoción.</t>
  </si>
  <si>
    <t>DECP</t>
  </si>
  <si>
    <t>DSSRyV</t>
  </si>
  <si>
    <t>División de Salud Sexual, Reproductiva y Violencia de Género.</t>
  </si>
  <si>
    <t>DAF</t>
  </si>
  <si>
    <t xml:space="preserve">DIRECCION ADMINISTRATIVA FINANCIERA </t>
  </si>
  <si>
    <t>División de Contabilidad.</t>
  </si>
  <si>
    <t>SEP</t>
  </si>
  <si>
    <t>Sección de Ejecución Presupuestaria.</t>
  </si>
  <si>
    <t>SCC</t>
  </si>
  <si>
    <t>Sección de Compras y Contrataciones.</t>
  </si>
  <si>
    <t>SSG</t>
  </si>
  <si>
    <t>Sección de Servicios Generales.</t>
  </si>
  <si>
    <t>PLAN OPERATIVO ANUAL 2022</t>
  </si>
  <si>
    <t>RESPONSABLE DE ACCESO A LA INFORMACIÓN (RAI)</t>
  </si>
  <si>
    <t>Línea base (año 2021)</t>
  </si>
  <si>
    <t>RAI.1.</t>
  </si>
  <si>
    <t>RAI.1.1</t>
  </si>
  <si>
    <t>RAI.1.2</t>
  </si>
  <si>
    <t>RAI.1.3</t>
  </si>
  <si>
    <t>RAI.2.</t>
  </si>
  <si>
    <t>RAI.3.</t>
  </si>
  <si>
    <t>1.- Solicitar información a las áreas para ser colgadas en el Portal de Transparencia del CONAPOFA.</t>
  </si>
  <si>
    <t>Todas las áreas del CONAPOFA</t>
  </si>
  <si>
    <t>DIVISIÓN JURÍDICA (DJ)</t>
  </si>
  <si>
    <t>PRODUCTO
Descripción</t>
  </si>
  <si>
    <r>
      <t xml:space="preserve">PRODUCTO
</t>
    </r>
    <r>
      <rPr>
        <sz val="12"/>
        <color theme="0"/>
        <rFont val="Artifex CF"/>
        <family val="3"/>
      </rPr>
      <t>Descripción</t>
    </r>
  </si>
  <si>
    <t>DIRECCIÓN ADMINISTRATIVA (DAF)</t>
  </si>
  <si>
    <t>DIVISIÓN DE PLANIFICACIÓN Y DESARROLLO ( DPyD )</t>
  </si>
  <si>
    <t>DPyD.1.1</t>
  </si>
  <si>
    <t>DPyD.1.2</t>
  </si>
  <si>
    <t>DPyD.1.3</t>
  </si>
  <si>
    <t>DPyD.1.4</t>
  </si>
  <si>
    <t>DPyD.1.5</t>
  </si>
  <si>
    <r>
      <t xml:space="preserve">Plan Estratégico Institucional 2022-2025 formulado
</t>
    </r>
    <r>
      <rPr>
        <sz val="10"/>
        <color theme="1"/>
        <rFont val="Artifex CF"/>
        <family val="3"/>
      </rPr>
      <t>Consiste en la elaboración del Plan Estratégico Institucional en el que el CONAPOFA compila los grandes objetivos misionales, la gestión del riesgos y establece las prioridades acorde a los distintos instrumentos de planificación institucional del sector público.</t>
    </r>
  </si>
  <si>
    <t>DIVISIÓN DE RECURSOS HUMANOS (DRRHH)</t>
  </si>
  <si>
    <t>Coordinación de los espacios de trabajo con el equipo estratégico.</t>
  </si>
  <si>
    <t xml:space="preserve">Realización de reuniones para el establecimiento de los resultados, indicadores y metas, por el Consejo. </t>
  </si>
  <si>
    <t>Remisión tardía de las matrices de por parte de las áreas del Consejo.</t>
  </si>
  <si>
    <t>Seguimiento a las áreas con el involucramiento de la máxima autoridad; iniciar el proceso de evaluación de manera oportuna.</t>
  </si>
  <si>
    <r>
      <t xml:space="preserve">Plan Operativo Anual 2022 formulado y socializado.
</t>
    </r>
    <r>
      <rPr>
        <sz val="10"/>
        <color theme="1"/>
        <rFont val="Artifex CF"/>
        <family val="3"/>
      </rPr>
      <t xml:space="preserve">
Se refiere a la formulación del documento que consolida la planificación operativa para un periodo de un año, acorde a los objetivos y metas institucionales del Consejo Nacional de Población y Familia (CONAPOFA).</t>
    </r>
  </si>
  <si>
    <t>3. Actualización de los instrumentos para formulación POA.</t>
  </si>
  <si>
    <t>6. Consolidación de las propuestas de planes de las áreas y elaboración del informe POA general CONAPOFA.</t>
  </si>
  <si>
    <t>DIPyD.2.0</t>
  </si>
  <si>
    <t>DIPyD.2.1</t>
  </si>
  <si>
    <t>DIPyD.2.2</t>
  </si>
  <si>
    <t>DIPyD.2.3</t>
  </si>
  <si>
    <t>DIPyD.2.4</t>
  </si>
  <si>
    <t>DIPyD.2.5</t>
  </si>
  <si>
    <t>DIPyD.2.6</t>
  </si>
  <si>
    <t>5. Seguimiento a la socialización y validación  (firma de POA) de los anteproyectos del Plan Operativo Anual dentro del equipo de trabajo de cada área.</t>
  </si>
  <si>
    <t>1. Actualizar y remitir, a las áreas organizaciones, herramientas de monitoreo y evaluación del POA.</t>
  </si>
  <si>
    <t>5. Socializar y/o  publicar en el portal institucional los informes elaborados.</t>
  </si>
  <si>
    <t>DIPyD.5.0</t>
  </si>
  <si>
    <t>Retraso de DRRHH para dar inicio al proceso; poca receptividad de las áreas en la identificación de los indicadores de los acuerdos de desempeño; remisión tardía de los acuerdos.</t>
  </si>
  <si>
    <t>DIPyD.5.1</t>
  </si>
  <si>
    <t>DIPyD.5.2</t>
  </si>
  <si>
    <t>1. Gestión de la solicitud de insumos para la memoria del CONAPOFA.</t>
  </si>
  <si>
    <t>2. Adecuación de los requerimientos acorde a la guía establecida para la solicitud de las memorias del MINPRE.</t>
  </si>
  <si>
    <t>3. Seguimiento y asistencia técnica a las distintas áreas del Consejo.</t>
  </si>
  <si>
    <t>4. Depuración y compilación de los insumos recibidos para el informe.</t>
  </si>
  <si>
    <t>5. Remisión de la memoria institucional al MINPRE.</t>
  </si>
  <si>
    <t>DIPyD.6.0</t>
  </si>
  <si>
    <t>DIPyD.6.1</t>
  </si>
  <si>
    <t>DIPyD.6.2</t>
  </si>
  <si>
    <t>DIPyD.6.3</t>
  </si>
  <si>
    <t>DIPyD.6.4</t>
  </si>
  <si>
    <t>DIPyD.6.5</t>
  </si>
  <si>
    <t>Seguimiento a las áreas con el involucramiento de la máxima autoridad, sensibilizar a las áreas respecto a la importancia de la remisión oportuna de las informaciones solicitadas.</t>
  </si>
  <si>
    <t>DIPyD.7.3</t>
  </si>
  <si>
    <t>DIPyD.7.4</t>
  </si>
  <si>
    <t>DIPyD.7.5</t>
  </si>
  <si>
    <t>Procedimientos Levantados</t>
  </si>
  <si>
    <t>Las áreas solicitantes del CONAPOFA.</t>
  </si>
  <si>
    <t>DIPyD.9.0</t>
  </si>
  <si>
    <r>
      <t xml:space="preserve">Coordinación para actualización de autoevaluación CAF y plan de mejora continua.
</t>
    </r>
    <r>
      <rPr>
        <sz val="10"/>
        <color theme="1"/>
        <rFont val="Artifex CF"/>
        <family val="3"/>
      </rPr>
      <t>Consiste en la actualización de la autoevaluación CAF haciendo de ella una metodología que permita el mejoramiento de la gestión de calidad institucional e identifique a través del autodiagnóstico los puntos fuerte y las áreas de mejoras del Consejo.</t>
    </r>
  </si>
  <si>
    <t>DIPyD.9.1</t>
  </si>
  <si>
    <t>Ministerio de Administración Pública, todas las áreas del CONAPOFA, Comité de Calidad.</t>
  </si>
  <si>
    <t>DIPyD.9.2</t>
  </si>
  <si>
    <t>DIPyD.9.3</t>
  </si>
  <si>
    <t>DIPyD.9.4</t>
  </si>
  <si>
    <t>DIPyD.9.5</t>
  </si>
  <si>
    <t>Dirección Técnica, DIPyD, Comité de Calidad.</t>
  </si>
  <si>
    <t>1. Definición de la estructura programática, validando la producción de metas físicas e indicadores del Consejo, de acuerdo con los criterios establecidos por DIGEPRES para el Proyecto de Presupuesto General del Estado 2022.</t>
  </si>
  <si>
    <t>Remisión tardía por parte de las áreas organizacionales de las matrices de POA.</t>
  </si>
  <si>
    <t>Concientizar a las áreas sobre la importancia de la formulación es los tiempos estipulados.</t>
  </si>
  <si>
    <r>
      <t xml:space="preserve">Plan Operativo Anual monitoreado y evaluado trimestralmente.
</t>
    </r>
    <r>
      <rPr>
        <sz val="10"/>
        <color theme="1"/>
        <rFont val="Artifex CF"/>
        <family val="3"/>
      </rPr>
      <t>Hace referencia al monitoreo y evaluación de la Planificación Operativa Anual a través de los instrumentos que recogen la producción, avance y ejecución de los logros alcanzados por las distintas áreas, generando informes periodicos.</t>
    </r>
  </si>
  <si>
    <t>Recepción tardía de las informaciones de las áreas.</t>
  </si>
  <si>
    <t>Informes de evaluación trimestral  de la  Planificación Operativa Anual elaborados y publicados</t>
  </si>
  <si>
    <t>Informe de evaluación trimestral elaborado y publicado en el portal institucional</t>
  </si>
  <si>
    <r>
      <t xml:space="preserve">Memoria institucional de rendición de cuentas 2022 elaborada de acuerdo a los lineamientos del Ministerio de la Presidencia (MIINPRE).
</t>
    </r>
    <r>
      <rPr>
        <sz val="10"/>
        <color theme="1"/>
        <rFont val="Artifex CF"/>
        <family val="3"/>
      </rPr>
      <t>Consiste en la elaboración de un documento que recopila de manera sistemática el logro de los objetivos institucionales de acuerdo a los lineamientos determinados por el MINPRE.</t>
    </r>
  </si>
  <si>
    <t>Memoria institucional elaborada</t>
  </si>
  <si>
    <r>
      <t xml:space="preserve">Diccionario básico de competencias del manual de clasificación y descripción de cargos del Consejo Nacional de Población y Familia.      
</t>
    </r>
    <r>
      <rPr>
        <sz val="10"/>
        <color theme="1"/>
        <rFont val="Artifex CF"/>
        <family val="3"/>
      </rPr>
      <t>Consiste en la elaboración del diccionario de competencias y comportamientos a ser implementado en el CONAPOFA en el ámbito de la Ley Núm. 41-08  dentro del marco de las normativas vigentes, partiendo de las modificaciones en el manual de cargos validadas por el Ministerio de Administración Pública  (MAP).</t>
    </r>
  </si>
  <si>
    <t xml:space="preserve">Diccionario de competencias elaborado </t>
  </si>
  <si>
    <t>competencias definidas</t>
  </si>
  <si>
    <t>DIPyD/ DRRHH</t>
  </si>
  <si>
    <t>Retraso en la aprobación del documento por el MAP.</t>
  </si>
  <si>
    <t>Seguimiento continuo de las áreas involucradas.</t>
  </si>
  <si>
    <t>4. Remitir el documento al MAP para revisión y observaciones.</t>
  </si>
  <si>
    <t>5. Realizar ajustes sugeridos por MAP a documento remitido.</t>
  </si>
  <si>
    <t>1. Revisión documental y redacción del documento.</t>
  </si>
  <si>
    <t>2. Presentación de la propuesta al analista designado para validación.</t>
  </si>
  <si>
    <t>3. Integración de los cambios en el documento para a remitir.</t>
  </si>
  <si>
    <r>
      <t xml:space="preserve">Documentación de Procesos Institucionales.
</t>
    </r>
    <r>
      <rPr>
        <sz val="10"/>
        <color theme="1"/>
        <rFont val="Artifex CF"/>
        <family val="3"/>
      </rPr>
      <t>Consiste en la elaboración  de politicas y  procedimientos que se llevan a cabo, permitiendo una visión sistemática de todos los productos y las actividades del Consejo.</t>
    </r>
  </si>
  <si>
    <t>3. Implementación y actualización continua.</t>
  </si>
  <si>
    <t>Guía CAF e informe avance plan de mejora actualizados.</t>
  </si>
  <si>
    <t>4. Redacción informes de seguimiento a la implementación del plan de mejora.</t>
  </si>
  <si>
    <t>Informe avance plan de mejora elaborados y remitidos.</t>
  </si>
  <si>
    <r>
      <t xml:space="preserve"> Actualización Carta Compromiso al Ciudadano.
</t>
    </r>
    <r>
      <rPr>
        <sz val="10"/>
        <color theme="1"/>
        <rFont val="Artifex CF"/>
        <family val="3"/>
      </rPr>
      <t>Seguimiento al cumplimiento de los compromisos  asumidos por la institución en los servicios prestados externamente</t>
    </r>
    <r>
      <rPr>
        <b/>
        <sz val="10"/>
        <color theme="1"/>
        <rFont val="Artifex CF"/>
        <family val="3"/>
      </rPr>
      <t>.</t>
    </r>
  </si>
  <si>
    <t>1. Coordinación con la Dirección Técnica oara actualización de la documentación carta compromiso.</t>
  </si>
  <si>
    <t>2. Redefinir atributos servicio comprometido.</t>
  </si>
  <si>
    <t>Carta compromiso al ciudadano elaborado</t>
  </si>
  <si>
    <r>
      <t xml:space="preserve">Asesoramiento Jurídico del CONAPOFA realizado
</t>
    </r>
    <r>
      <rPr>
        <sz val="10"/>
        <color theme="1"/>
        <rFont val="Artifex CF"/>
        <family val="3"/>
      </rPr>
      <t>Hace referencia a las asesorías prestadas a las diferentes áreas del CONAPOFA que requieran de informaciones relacionadas a normativas y reglamentos en cualquier materia del Derecho.</t>
    </r>
  </si>
  <si>
    <t>Solicitudes de asesorías brindada</t>
  </si>
  <si>
    <t>Asesorías legales vinculadas a las actividades del Consejo.</t>
  </si>
  <si>
    <t>Dirección Administrativa - Financiera, Dirección de RRHH, Departamento de Compras del CONAPOFA</t>
  </si>
  <si>
    <t>DJ, RRHH</t>
  </si>
  <si>
    <t>Comunicación constante con el Despacho del Director y área de correspondencia.</t>
  </si>
  <si>
    <t>Contratos incorrectos, retrasos por informaciones erróneas.</t>
  </si>
  <si>
    <r>
      <t xml:space="preserve">Memoria Institucional Anual de la División Jurídica elaborada
</t>
    </r>
    <r>
      <rPr>
        <sz val="10"/>
        <color theme="1"/>
        <rFont val="Artifex CF"/>
        <family val="3"/>
      </rPr>
      <t>Proceso referente a la recopilación resumida de todas las asesorías, documentos legales, opiniones legales y litigios, que se han realizado o efectuado en la División Jurídica.</t>
    </r>
  </si>
  <si>
    <r>
      <t xml:space="preserve">Fortalecimiento de las Capacidades del Personal
</t>
    </r>
    <r>
      <rPr>
        <sz val="10"/>
        <color theme="1"/>
        <rFont val="Artifex CF"/>
        <family val="3"/>
      </rPr>
      <t>Proceso referente al fortalecimiento de las capacidades profesionales del personal en temas  juridicos.</t>
    </r>
  </si>
  <si>
    <t>DIRECCION TECNICA (DT)</t>
  </si>
  <si>
    <t xml:space="preserve">Personas capacitadas  y sensibilizadas de  provincias en condiciones de pobreza sobre prevención y orientación en salud sexual reproductiva.                                                                                                                                                                                                                                                                                                                                                                                                                                                           </t>
  </si>
  <si>
    <t xml:space="preserve"> Porcentajes de Personas Capacitadas y Sensibilizadas</t>
  </si>
  <si>
    <t xml:space="preserve">Registro de Participantes, Fotos de Actividades, Encuesta de Satisfacción, Informe Trimestral de Ejecución de los Programas e Informe Semestral y Anual de Evaluación Física Financiera. </t>
  </si>
  <si>
    <t>Atraso en dar respuestas a las solicitudes</t>
  </si>
  <si>
    <t>Monitoreo y seguimiento, para el cumplimiento de las metas</t>
  </si>
  <si>
    <t>Sensibilizar a la población de las provincias con mayor tasa de pobreza (Elías Piña, Bahoruco, Monte Plata, San Juan de la Maguana y El Seibo) en salud sexual y reproductiva, prevención de embarazos en la adolescencia e Infeciones de transmision sexual (ITS), VIH y SIDA.</t>
  </si>
  <si>
    <t>1.- Recibir  y dar respuestas a las solicitudes.</t>
  </si>
  <si>
    <t>2.-Coordinación de las actividades con la entidad solicitante.</t>
  </si>
  <si>
    <t>3.-Ejecución de las actividades y elaboración de  Informes Trimestrales..</t>
  </si>
  <si>
    <r>
      <t xml:space="preserve">Hombres y mujeres sensibilizados mediante jornadas de capacitación para contribuir con la disminucion de la violencia intrafamiliar, equidad e igualdad de género.                                                                                                                                             </t>
    </r>
    <r>
      <rPr>
        <sz val="10"/>
        <color rgb="FF000000"/>
        <rFont val="Artifex CF"/>
      </rPr>
      <t xml:space="preserve">
</t>
    </r>
  </si>
  <si>
    <t>Porcentaje de Hombres y Mujeres Sensibilizados</t>
  </si>
  <si>
    <t>Contribuir con la disminución de la violencia intrafamiliar y de género, mediante acuerdos interinstitucionales con atención a los segmentos poblacionales más vulnerables.</t>
  </si>
  <si>
    <t>3.-Ejecución de las actividades y elaboración de  informes trimestrales.</t>
  </si>
  <si>
    <t>Personas reciben talleres de capacitación para promover los valores, mediante orientaciones educativas.</t>
  </si>
  <si>
    <t>Porcentaje de Personas Capacitadas</t>
  </si>
  <si>
    <t>Promover la participación de niños, niñas y adolescentes, padres y madres, comunidades, institutciones y gobiernos locales como actores comprometidos en la construcción de una educación de calidad en valores.</t>
  </si>
  <si>
    <t>ECP.3.1</t>
  </si>
  <si>
    <t>ECP.3.2</t>
  </si>
  <si>
    <t>ECP.3.3</t>
  </si>
  <si>
    <t>Instituciones Gubernamentales, Provinciales, Municipales y Gobiernos Locales con investigaciones sociodemográficas y de salud para mejora del nivel de la planificación poblacional y de familia.</t>
  </si>
  <si>
    <t xml:space="preserve">Número de Propuestas y / o informes elaborados </t>
  </si>
  <si>
    <t>Documento de Anteproyecto elaborado. Encuestas levantamiento de información. Informe final.</t>
  </si>
  <si>
    <t>Recolección de los datos en tiempo oportuno</t>
  </si>
  <si>
    <t>Monitoreo y seguimiento, de los procesos</t>
  </si>
  <si>
    <t>Obtener información de la población capacitada a fin de determinar el nivel sociodemografico y nivel de conocimiento de los temas que desarrolla la institución. Además de elaborar propuestas de investigación que generen información confiable, oportuna y necesaria para analizar  las problematicas que afectan el desarrollo de la sociedad dominicana.</t>
  </si>
  <si>
    <t>1.- Reuniones de coordinación con el equipo técnico con respecto a la problemática a investigar.</t>
  </si>
  <si>
    <t>2.-Revisión bibliográfica relacionada al tema.</t>
  </si>
  <si>
    <t>3.-Elaboración de anteproyecto. Socialización y presentación de anteproyecto a las autoridades de la institución.</t>
  </si>
  <si>
    <t>4.- Elaboración de instrumento para recolección de la información.</t>
  </si>
  <si>
    <t>5.- Elaboración de  informe  y divulgar los resultados.</t>
  </si>
  <si>
    <t>Porcentaje de promotores capacitados y sensibilizados</t>
  </si>
  <si>
    <t>Monitoreo para el cumplimiento de las metas</t>
  </si>
  <si>
    <t>1. - Coordinación con las autoridades del Ministerio de Salud Pública (MSP).</t>
  </si>
  <si>
    <t>2.- Ejecución y evaluación de las capacitaciones.</t>
  </si>
  <si>
    <t>3. - Elaborar informe trimestral.</t>
  </si>
  <si>
    <t>Fortalecer la creación de espacios y escenarios para capacitar a forjadores de opinion, tomadores de decisiones y segmentos poblacionales relacionados con temas de población y desarrollo.</t>
  </si>
  <si>
    <t>Porcentaje de tomadores de decisiones capacitados y sensibilizados</t>
  </si>
  <si>
    <t xml:space="preserve">Registro de Participantes, Fotos de Actividades, Encuestas sociodemográfica y de Satisfacción, Informe anual de Ejecución, Evaluación Física Financiera. </t>
  </si>
  <si>
    <t>Porcentaje de personas capacitados y sensibilizados</t>
  </si>
  <si>
    <t>ECP.7.2</t>
  </si>
  <si>
    <t>2.-coordinación de las actividades con la entidad solicitante.</t>
  </si>
  <si>
    <t>ECP.7.3</t>
  </si>
  <si>
    <t>Número de participantes y total de empleados  integrados</t>
  </si>
  <si>
    <t xml:space="preserve">Registro de mesa de trabajo y minutas de las actividades. Recursos humanos informados y actualizados en sus áreas de trabajo. Acuerdos interinstitucionales. Fotos y videos. </t>
  </si>
  <si>
    <t>Voluntad Política</t>
  </si>
  <si>
    <t>1. - Coordinación de reuniones con las entidades involucradas.</t>
  </si>
  <si>
    <t>2.- Apoyar las áreas en la planificación de sus actividades.</t>
  </si>
  <si>
    <t>3. - Elaborar acuerdos interinstitucionales.</t>
  </si>
  <si>
    <t>DRRHH.1</t>
  </si>
  <si>
    <t xml:space="preserve">1. Ejecutar el plan de acción </t>
  </si>
  <si>
    <t>DRRHH.2</t>
  </si>
  <si>
    <t>90% del programa de capacitación ejecutado</t>
  </si>
  <si>
    <t>Div. RR.HH. / Todas las áreas</t>
  </si>
  <si>
    <t xml:space="preserve">Asegurar los recursos financieros en la planificacion RR.HH., establecer un mínimo de nota aprobatoria para que el curso sea pagado 100% por la institución. </t>
  </si>
  <si>
    <t>2. programa de capacitación alineado con el INAP</t>
  </si>
  <si>
    <t>DRRHH.3</t>
  </si>
  <si>
    <t>Diccionario de Competencias elaborado y perfines de cargos implementado</t>
  </si>
  <si>
    <t>Diccionario por Competencias</t>
  </si>
  <si>
    <t>RR.HH./Director Ejecutivo</t>
  </si>
  <si>
    <t xml:space="preserve">La tardanza o no aprobación por parte de la direccion. </t>
  </si>
  <si>
    <t xml:space="preserve">Hacer concientización al director sobre  las nomenclatura de los cargos. </t>
  </si>
  <si>
    <t>2. Implementación del manual de cargo alineado con  la nómina</t>
  </si>
  <si>
    <t>DRRHH.4</t>
  </si>
  <si>
    <t xml:space="preserve">Cantidad de Levantamiento de NOBACI de precesos y procedimientos de RR.HH. desarrollados
</t>
  </si>
  <si>
    <t>Proceso de subsistema de RR.HH. Desarrollados</t>
  </si>
  <si>
    <t>RR.HH./PyD/ DIR.</t>
  </si>
  <si>
    <t xml:space="preserve">Poco levantamiento de las informaciones de cada área. Falta de recursos. </t>
  </si>
  <si>
    <t xml:space="preserve">Formular un plan en consecuencia asegurar la disponibilidad de recursos del levantamiento de los precesos para manual de politicas y procedimientos. </t>
  </si>
  <si>
    <t>1. Levantamiento de informacion de los precesos y procedimientos (subsistemas) de RR.HH.</t>
  </si>
  <si>
    <t>Formularios digitalizados</t>
  </si>
  <si>
    <t xml:space="preserve">2. Digitalización información de los procesos y disponibilidad de la información </t>
  </si>
  <si>
    <t>Procesos de subsistemas elaborados</t>
  </si>
  <si>
    <t>DRRHH.5</t>
  </si>
  <si>
    <t>1. Definición Cultura Institucional CONAPOFA</t>
  </si>
  <si>
    <t>DRRHH.6</t>
  </si>
  <si>
    <t>RR.HH.</t>
  </si>
  <si>
    <t>1. implementar el componente por competencias a las evaluaciones</t>
  </si>
  <si>
    <t>2. Coordinar el procesos de realización y posterior evaluación de los acuerdos de desempeño</t>
  </si>
  <si>
    <t>3. Socializar con los colaboradores la incorporacion  de las competencias a las evaluaciones</t>
  </si>
  <si>
    <t>Registro de participantes</t>
  </si>
  <si>
    <t>DRRHH.7</t>
  </si>
  <si>
    <t>DRRHH.8</t>
  </si>
  <si>
    <t>DRRHH.9</t>
  </si>
  <si>
    <t>Cantidad de Servidores Reconocidos</t>
  </si>
  <si>
    <t>pergamino de reconocimiento</t>
  </si>
  <si>
    <t>Todas las areas</t>
  </si>
  <si>
    <t>Campaña motivación.  Precisar con claridad el objetivo del Reconocimiento, motivar las areas a seleccionar los colaboradores correctos.</t>
  </si>
  <si>
    <t>DRRHH.9.1</t>
  </si>
  <si>
    <t>Actividad periodo</t>
  </si>
  <si>
    <t xml:space="preserve">1. Establecer un programa de reconocimiento mensual y anual </t>
  </si>
  <si>
    <t>DRRHH.10</t>
  </si>
  <si>
    <t>Cantidad de Servidores distribuidos por género</t>
  </si>
  <si>
    <t>Supervisores de áreas / Director Ejecutivo/ Recursos Humanos</t>
  </si>
  <si>
    <t xml:space="preserve">Establecer campaña de motivación a los directores de la institución a fomentar la implementacion de este proceso para cumplir con lo que establece la ley. </t>
  </si>
  <si>
    <t>DRRHH.10.1</t>
  </si>
  <si>
    <t>DRRHH.10.2</t>
  </si>
  <si>
    <t>DRRHH.11</t>
  </si>
  <si>
    <t>Cantidad de Servidores capacitados en la institución</t>
  </si>
  <si>
    <t>Empleados Multifuncionales</t>
  </si>
  <si>
    <t>Todas las Áreas</t>
  </si>
  <si>
    <t>DRRHH.11.1</t>
  </si>
  <si>
    <t>Fotos, registro de participación cronograma de desarrollo de capacitación</t>
  </si>
  <si>
    <t>DRRHH.12</t>
  </si>
  <si>
    <t>Cantidad de Servidores con un sistema de beneficio y compensacion implementado</t>
  </si>
  <si>
    <t>Escala salarial alineada a la Ley No.105-13, por grupo ocupacional aprobada por el MAP.</t>
  </si>
  <si>
    <t>Dirección Ejecutiva /Dirección Adm. Y Finan. / Div. RR.HH.</t>
  </si>
  <si>
    <t xml:space="preserve">No aprobar la instancia correspondiente el presupuesto solicitado para dicho fines.Falta de presupuesto. </t>
  </si>
  <si>
    <t>DRRHH.12.1</t>
  </si>
  <si>
    <t>DRRHH.12.2</t>
  </si>
  <si>
    <t>DRRHH.12.3</t>
  </si>
  <si>
    <r>
      <t xml:space="preserve">Competencias elaboradas y perfiles de cargos implementados          
</t>
    </r>
    <r>
      <rPr>
        <sz val="10"/>
        <rFont val="Artifex CF"/>
        <family val="3"/>
      </rPr>
      <t>Se refiere al análisis y definición de las competencias a ser elaborado el Diccionario por competencia de la institución así como la  implementación de los cambios realizados en el manual de perfiles, garantizando alineación según las necesidades actuales de los puestos y de la institución.</t>
    </r>
  </si>
  <si>
    <r>
      <t xml:space="preserve">Servicios internos mejorados
</t>
    </r>
    <r>
      <rPr>
        <sz val="10"/>
        <rFont val="Artifex CF"/>
        <family val="3"/>
      </rPr>
      <t xml:space="preserve">Consiste en el análisis y revisión de los servicios internos de la divicion (procesos y procedimientos) a fin de proponer mejoras </t>
    </r>
  </si>
  <si>
    <r>
      <t xml:space="preserve">Evaluación de Desempeño coordinada
</t>
    </r>
    <r>
      <rPr>
        <sz val="10"/>
        <rFont val="Artifex CF"/>
        <family val="3"/>
      </rPr>
      <t xml:space="preserve">Hace referencia a la  revisión,  y mejora  del proceso de Evaluación de Desempeño por resultados y competencias </t>
    </r>
  </si>
  <si>
    <r>
      <t>Clima Laboral Gestionado</t>
    </r>
    <r>
      <rPr>
        <b/>
        <sz val="10"/>
        <rFont val="Artifex CF"/>
        <family val="3"/>
      </rPr>
      <t xml:space="preserve">
</t>
    </r>
    <r>
      <rPr>
        <sz val="10"/>
        <rFont val="Artifex CF"/>
        <family val="3"/>
      </rPr>
      <t>Consiste en el diseño y ejecución de un plan de acción para la gestión del clima laboral  institucional que responda a los resultados de la encuesta implementada</t>
    </r>
  </si>
  <si>
    <r>
      <t xml:space="preserve">Programa de Desarrollo de Personal Implementado                      
</t>
    </r>
    <r>
      <rPr>
        <sz val="10"/>
        <rFont val="Artifex CF"/>
        <family val="3"/>
      </rPr>
      <t>Se refiere a la implementación de un programa de capacitación que responda a las necesidades de desarrollo y crecimiento de los colaboradores</t>
    </r>
  </si>
  <si>
    <t>TIC.1.</t>
  </si>
  <si>
    <t xml:space="preserve">  % de requerimientos   respondidos dentro de un plazo de 3 meses</t>
  </si>
  <si>
    <t>TIC.1.1</t>
  </si>
  <si>
    <t>TIC.1.2</t>
  </si>
  <si>
    <t>2.-Dar seguimiento a los sistemas de portales y sub-portales.</t>
  </si>
  <si>
    <t>TIC.1.3</t>
  </si>
  <si>
    <t>3.-Reportar una solucion o un avance al sistema.</t>
  </si>
  <si>
    <t>TIC.2.</t>
  </si>
  <si>
    <r>
      <t xml:space="preserve">Implementación de e-Gob
</t>
    </r>
    <r>
      <rPr>
        <sz val="10"/>
        <rFont val="Artifex CF"/>
      </rPr>
      <t>E</t>
    </r>
    <r>
      <rPr>
        <sz val="10"/>
        <rFont val="Artifex CF"/>
        <family val="3"/>
      </rPr>
      <t>valúa el uso dado a los recursos humanos y tecnológicos para la implementación y seguimiento de estándares y mejores prácticas tanto nacionales como internacionales, presencia web institucional, transparencia, datos abiertos, interoperabilidad e interacción con el ciudadano a través de las redes sociales.</t>
    </r>
  </si>
  <si>
    <t>TIC.2.1</t>
  </si>
  <si>
    <t>1.- Dar seguimiento a los sistemas de portales y sub-portales.</t>
  </si>
  <si>
    <t>TIC.2.2</t>
  </si>
  <si>
    <t>TIC.2.3</t>
  </si>
  <si>
    <t>TIC.2.4</t>
  </si>
  <si>
    <t>4. - Dar Seguiento con los avances de y publicaciones de las redes y noticias de la Presidencia y Comunicaciones.</t>
  </si>
  <si>
    <t>TIC.3.</t>
  </si>
  <si>
    <t>Monitoreo y seguimiento, de las solicitudes</t>
  </si>
  <si>
    <t>TIC.3.1</t>
  </si>
  <si>
    <t>TIC.3.2</t>
  </si>
  <si>
    <t>TIC.3.3</t>
  </si>
  <si>
    <t>DIVISIÓN DE TECNOLOGIA DE LA INFORMACION Y COMUNICACION (TIC)</t>
  </si>
  <si>
    <r>
      <rPr>
        <b/>
        <sz val="10"/>
        <color rgb="FF000000"/>
        <rFont val="Artifex CF"/>
      </rPr>
      <t xml:space="preserve">Requerimientos de Uso de las TIC
</t>
    </r>
    <r>
      <rPr>
        <b/>
        <sz val="10"/>
        <color rgb="FF000000"/>
        <rFont val="Artifex CF"/>
        <family val="3"/>
      </rPr>
      <t xml:space="preserve">
E</t>
    </r>
    <r>
      <rPr>
        <sz val="10"/>
        <color rgb="FF000000"/>
        <rFont val="Artifex CF"/>
        <family val="3"/>
      </rPr>
      <t>valúa la disponibilidad y buen manejo de los recursos humanos y tecnológicos, así como la existencia de controles para una buena gestión de dichos recursos.</t>
    </r>
  </si>
  <si>
    <t>DT.1</t>
  </si>
  <si>
    <t>IADD.2</t>
  </si>
  <si>
    <t>IADD.2.2</t>
  </si>
  <si>
    <t>IADD.2.3</t>
  </si>
  <si>
    <t>IADD.2.4</t>
  </si>
  <si>
    <t>IADD.2.5</t>
  </si>
  <si>
    <t>ECP.4.1</t>
  </si>
  <si>
    <t>ECP.4.2</t>
  </si>
  <si>
    <t>ECP.4.3</t>
  </si>
  <si>
    <t>1. - Coordinación con las autoridades municipales y representantes civiles.</t>
  </si>
  <si>
    <t>SSR.6</t>
  </si>
  <si>
    <t>IADD 2.1</t>
  </si>
  <si>
    <t>ECP 5.1</t>
  </si>
  <si>
    <t>ECP.3</t>
  </si>
  <si>
    <t>ECP.4</t>
  </si>
  <si>
    <t>ECP.5</t>
  </si>
  <si>
    <t>SSR.6.1</t>
  </si>
  <si>
    <t>SSR.6.2</t>
  </si>
  <si>
    <t>SSR.7</t>
  </si>
  <si>
    <t>Investigación, planificación y asesoría de la población y familia.</t>
  </si>
  <si>
    <t>Responsable de la elaboración de las políticas relacionadas con la planificación demográfica y de la familia para integración de los organismos de desarrollo municipales identificando las necesidades y demandas de grupos poblacionales específicos (adolescentes, envejecientes y otros grupos vulnerables) , a través de convenios de cooperación técnica y así fortalecer la institución con reglamentos, tecnologías y recursos humanos garantizando el cumplimiento de la misión.</t>
  </si>
  <si>
    <t>3. -Elaborar informe anual y divulgar los resultados.</t>
  </si>
  <si>
    <t>Dirección Técnica                                   (DT)</t>
  </si>
  <si>
    <t>Departamento de Investigación, Análisis y Divulgación Demográfica (IADD)</t>
  </si>
  <si>
    <t>Departamento de Educación, Comunicación y Promoción           (ECP)</t>
  </si>
  <si>
    <t>ECP / SSR / IADD</t>
  </si>
  <si>
    <t>Departamento de Salud Sexual y Reproductiva                                                       (SSR)</t>
  </si>
  <si>
    <t>SSR.6.3</t>
  </si>
  <si>
    <t>SSR.7.1</t>
  </si>
  <si>
    <t>SSR.7.2</t>
  </si>
  <si>
    <t>SSR.7.3</t>
  </si>
  <si>
    <t>SSR.8</t>
  </si>
  <si>
    <t>DT.1.1</t>
  </si>
  <si>
    <t>DT.1.2</t>
  </si>
  <si>
    <t>DT.1.3</t>
  </si>
  <si>
    <t>3.-Ejecución de las actividades y elaboración de  Informes Trimestrales.</t>
  </si>
  <si>
    <t>ECP 5.2</t>
  </si>
  <si>
    <t>ECP 5.3</t>
  </si>
  <si>
    <t xml:space="preserve">Consiste en coordinar como agentes multiplicadores con el Consejo Nacional de Drogas (CND) las capacitaciones sobre Prevención de Sustancias Iícitas.
</t>
  </si>
  <si>
    <t xml:space="preserve">Fortalecimiento interinstitucional. </t>
  </si>
  <si>
    <t>SSR.8.1</t>
  </si>
  <si>
    <t>SSR.8.2</t>
  </si>
  <si>
    <t>SSR.8.3</t>
  </si>
  <si>
    <r>
      <t xml:space="preserve">Plan Anual de Compras (PACC) ejecutado
</t>
    </r>
    <r>
      <rPr>
        <sz val="10"/>
        <color theme="1"/>
        <rFont val="Artifecs"/>
      </rPr>
      <t>Se refiere a la planificación de los procesos de compras y contrataciones del CONAPOFA durante el año 2022 con el objetivo de eficientizar el abastecimiento de la institución y cumplir con las normativas vigentes.</t>
    </r>
  </si>
  <si>
    <t>Planificación de compras</t>
  </si>
  <si>
    <t>Publicación de procesos</t>
  </si>
  <si>
    <t>Gestión de procesos</t>
  </si>
  <si>
    <t>Administración de contratos</t>
  </si>
  <si>
    <t>Compra a MiPYMES y Mujeres</t>
  </si>
  <si>
    <t xml:space="preserve">Dirección Administrativa  y Financiera (Sección de  Compras)
</t>
  </si>
  <si>
    <t>DAF.1.0</t>
  </si>
  <si>
    <t>DAF.1.1</t>
  </si>
  <si>
    <t>DAF.1.2</t>
  </si>
  <si>
    <t>DAF.1.3</t>
  </si>
  <si>
    <t>DAF.1.4</t>
  </si>
  <si>
    <t>DAF.2.0</t>
  </si>
  <si>
    <t xml:space="preserve">Dirección Administrativa Financiera
</t>
  </si>
  <si>
    <r>
      <t xml:space="preserve">Gestión de las solicitudes de pagos de las órdenes de compras generadas.
</t>
    </r>
    <r>
      <rPr>
        <sz val="10"/>
        <color theme="1"/>
        <rFont val="Artifecs"/>
      </rPr>
      <t>Consiste en dar respuesta oportuna a los requerimientos de solicitudes de pago de órdenes de compra del CONAPOFA, honrando los tiempos establecidos en las normativas vigentes.</t>
    </r>
  </si>
  <si>
    <t>Revisión y validación de preventivo previo a la solicitud de pago.</t>
  </si>
  <si>
    <t>DAF.2.1</t>
  </si>
  <si>
    <t>DAF.2.2</t>
  </si>
  <si>
    <t>Control de verificación del mantenimiento</t>
  </si>
  <si>
    <t>DAF.3.0</t>
  </si>
  <si>
    <t>DAF.4.1</t>
  </si>
  <si>
    <t>DAF.4.2</t>
  </si>
  <si>
    <t>DAF.3.1</t>
  </si>
  <si>
    <t>DAF.3.2</t>
  </si>
  <si>
    <r>
      <t xml:space="preserve">Plan de mantenimiento de vehiculos institucionales
</t>
    </r>
    <r>
      <rPr>
        <sz val="10"/>
        <color theme="1"/>
        <rFont val="Artifecs"/>
      </rPr>
      <t>Se refiere a la planificación de un conjunto de acciones preventivas (mantenimiento) y correctivas (reparación), a fin de cumplir con objetivos de disponibilidad, fiabilidad y uso de equipos de transporte del CONAPOFA.</t>
    </r>
  </si>
  <si>
    <t>Mantenimiento y reparación de equipos de transportes, según corresponda por uso.</t>
  </si>
  <si>
    <t xml:space="preserve">Limpieza de equipo de transporte </t>
  </si>
  <si>
    <t>DAF.5.0</t>
  </si>
  <si>
    <t>DAF.4.0</t>
  </si>
  <si>
    <t>Oficio de solicitud de transporte
Listado de asignación de choferes
Listado de rutas</t>
  </si>
  <si>
    <t>Dirección Administrativa y Financiera</t>
  </si>
  <si>
    <t xml:space="preserve">Dirección Administrativa y Financiera </t>
  </si>
  <si>
    <t>Uniformar al personal de transportación.</t>
  </si>
  <si>
    <r>
      <t xml:space="preserve">Servicio de transportación gestionado
</t>
    </r>
    <r>
      <rPr>
        <sz val="10"/>
        <color theme="1"/>
        <rFont val="Artifecs"/>
      </rPr>
      <t>Consiste en dar respuesta oportuna a los requerimientos de solicitudes de transportación del CONAPOFA, manteniendo la disponibilidad de equipos de transportes, y estableciendo una gestión que reduzca los costos de operación</t>
    </r>
  </si>
  <si>
    <t>Talleres de capacitación personal de transportación en servicio al cliente, educación vial, trabajo en equipo, etc.</t>
  </si>
  <si>
    <t xml:space="preserve">Reporte trimestral de solicitudes de transporte elaborado
</t>
  </si>
  <si>
    <r>
      <t xml:space="preserve">Servicios generales gestionado
</t>
    </r>
    <r>
      <rPr>
        <sz val="10"/>
        <color theme="1"/>
        <rFont val="Artifecs"/>
      </rPr>
      <t>Consiste en la guía, control y vigilancia del personal que administra el suministro de materiales, así como el servicio de limpieza brindado a las áreas físicas del CONAPOFA velando por la seguridad de las áreas,  el buen estado de los equipos y el mobiliario de la institución.</t>
    </r>
  </si>
  <si>
    <t xml:space="preserve">Dirección Administrativa y Financiera (Servicios Generales)
</t>
  </si>
  <si>
    <t>Capacitación de personal de servicios generales ( Cursos y talleres )</t>
  </si>
  <si>
    <t>DAF.6.1</t>
  </si>
  <si>
    <t>DAF.6.2</t>
  </si>
  <si>
    <t>DAF.5.1</t>
  </si>
  <si>
    <t>DAF.5.2</t>
  </si>
  <si>
    <t>DAF.6.0</t>
  </si>
  <si>
    <t>DAF.6.3</t>
  </si>
  <si>
    <t>DAF.7.0</t>
  </si>
  <si>
    <r>
      <t xml:space="preserve">Inventario de activo fijo actualizado
</t>
    </r>
    <r>
      <rPr>
        <sz val="10"/>
        <color theme="1"/>
        <rFont val="Artifecs"/>
      </rPr>
      <t>Hace referencia a las labores de identificación, registro y descarga de los activos fijos propiedad de CONAPOFA con la finalidad controlar las adquisiciones de los activos y todos aquellos aspectos que tienen que ver con su manejo, dentro del marco legal de la ley, las normas técnicas de control interno .</t>
    </r>
  </si>
  <si>
    <t>Dirección Administrativa y Financiera (Departamento de Contabilidad)</t>
  </si>
  <si>
    <t>Codificación de activo fijo en el Consejo</t>
  </si>
  <si>
    <r>
      <t xml:space="preserve">Correspondencias del CONAPOFA debidamente tramitadas
</t>
    </r>
    <r>
      <rPr>
        <sz val="10"/>
        <color theme="1"/>
        <rFont val="Artifecs"/>
      </rPr>
      <t>Recepción y trámite oportunos de las correspondencias del Consejo Nacional de Población y Familia (CONAPOFA).</t>
    </r>
  </si>
  <si>
    <t>Tramitación de correspondencias del CONAPOFA</t>
  </si>
  <si>
    <t xml:space="preserve">
Número total de comunicaciones distribuidas oportunamente</t>
  </si>
  <si>
    <t>Reporte del registro record</t>
  </si>
  <si>
    <t>Dirección Administrativa y Financiera (Correspondencia)
Todas las áreas del CONAPOFA</t>
  </si>
  <si>
    <t>Monitoreo continuo de la mensajería del CONAPOFA</t>
  </si>
  <si>
    <t>DAF.8.1</t>
  </si>
  <si>
    <t>DAF.8.2</t>
  </si>
  <si>
    <t>DAF.8.3</t>
  </si>
  <si>
    <t>DAF.7.1</t>
  </si>
  <si>
    <t>DAF.7.2</t>
  </si>
  <si>
    <t>DAF.7.3</t>
  </si>
  <si>
    <t>DAF.8.0</t>
  </si>
  <si>
    <t>DAF.10.1</t>
  </si>
  <si>
    <t>DAF.10.2</t>
  </si>
  <si>
    <t>Recopilar las informaciones de requerimiento de presupuesto de las áreas del CONAPOFA.</t>
  </si>
  <si>
    <t>DAF.10.0</t>
  </si>
  <si>
    <t>DAF.10.3</t>
  </si>
  <si>
    <t>DAF.11.0</t>
  </si>
  <si>
    <t>DAF.11.1</t>
  </si>
  <si>
    <t>DAF.11.2</t>
  </si>
  <si>
    <t>DAF.11.3</t>
  </si>
  <si>
    <t>DAF.9.0</t>
  </si>
  <si>
    <t>DAF.9.1</t>
  </si>
  <si>
    <t>DAF.9.2</t>
  </si>
  <si>
    <t>DAF.9.3</t>
  </si>
  <si>
    <t>Dirección Administrativa y Financiera (Sección de Presupuesto)</t>
  </si>
  <si>
    <t xml:space="preserve"> Elaborar los preventivos que certifican la existencia de fondos para la compra de bienes y servicios, según las normativas vigentes para el cumplimiento de la misma.</t>
  </si>
  <si>
    <t xml:space="preserve"> Elaborar los compromisos que certifican la existencia de cuota  para realizar los  pagos a los proveedores, según dlas normaivas y así garantizar que los fondos se utilicen para los fines aprobados     </t>
  </si>
  <si>
    <t xml:space="preserve">Dirección Administrativa y Financiera (Sección de Presupuesto) /DIPyD /DT </t>
  </si>
  <si>
    <t>Reportes de cuentas por pagar elaborados</t>
  </si>
  <si>
    <t>Elaborar las tramitaciones de las solicitudes de pagos</t>
  </si>
  <si>
    <t>Dirección Administrativa y Financiera (Departamento de Contabilidad) /Unidad de Auditoría de la Contraloría (UAI)</t>
  </si>
  <si>
    <t>Realizar reuniones periódicas con la Dirección Administrativa y Financiera para la entrega completa y correcta de solicitudes de pago; revisar y analizar el proceso para ver la pertinencia de simplificarlo.</t>
  </si>
  <si>
    <t xml:space="preserve">Fallas tecnológicas del Sistema de Información de la Gestión Financiera (SIGEF); recepción tardía de las informaciones requeridas.  </t>
  </si>
  <si>
    <t>Reportar a la DAFI las fallas en el sistema; dar seguimiento a las otras instancias para la entrega oportuna de las informaciones requeridas</t>
  </si>
  <si>
    <t>DAF.12.0</t>
  </si>
  <si>
    <t>DAF.12.1</t>
  </si>
  <si>
    <t>DAF.12.2</t>
  </si>
  <si>
    <t>DAF.12.3</t>
  </si>
  <si>
    <t xml:space="preserve">Registrar la tramitación de los pagos realizados por libramientos en el sistemas </t>
  </si>
  <si>
    <t>Remitir documentación a la  UAI-CGR, OAI y DIGECOG y darle seguimiento</t>
  </si>
  <si>
    <t>DAF.13.0</t>
  </si>
  <si>
    <t>DAF.13.1</t>
  </si>
  <si>
    <t>DAF.13.2</t>
  </si>
  <si>
    <t>DAF.13.3</t>
  </si>
  <si>
    <t>DAF.13.4</t>
  </si>
  <si>
    <t>DAF.13.5</t>
  </si>
  <si>
    <t>Informes financieros elaborados</t>
  </si>
  <si>
    <t>DAF.14.0</t>
  </si>
  <si>
    <t>DAF.14.1</t>
  </si>
  <si>
    <t>DAF.14.2</t>
  </si>
  <si>
    <t>DAF.14.3</t>
  </si>
  <si>
    <t>Pantalla del sistema indicando comprobante de pago</t>
  </si>
  <si>
    <t xml:space="preserve">Dirección Administrativa y Financiera (Departamento de Contabilidad) </t>
  </si>
  <si>
    <t>Presentar fisicamente</t>
  </si>
  <si>
    <t>DAF.15.0</t>
  </si>
  <si>
    <t>DAF.15.1</t>
  </si>
  <si>
    <t>DAF.15.2</t>
  </si>
  <si>
    <t>Despacho del Director, Dirección Administrativa y Financiera, División de Recursos Humanos, UAI CGR, SASP MAP</t>
  </si>
  <si>
    <t xml:space="preserve">Reportar fallas a la División de . Tecnología CONAPOFA y al MAP, si es considerable.  </t>
  </si>
  <si>
    <t xml:space="preserve">Dirección Administrativa y Financiera (División de Contabilidad, Sección de Ejecución Presupuestaria, Sección de Compras y Contrataciones, Sección de Servicios Generales, ) </t>
  </si>
  <si>
    <r>
      <t xml:space="preserve">Planificación institucional de la Dirección Administrativa y Financiera elaborada
</t>
    </r>
    <r>
      <rPr>
        <sz val="10"/>
        <color theme="1"/>
        <rFont val="Artifex CF"/>
        <family val="3"/>
      </rPr>
      <t>Proceso de definición, revisión y ajuste de metas, objetivos y resultados de la DAF para direccionarlos al logro de la misión y visión institucionales (articulados al PEI)</t>
    </r>
  </si>
  <si>
    <t>1. Costeo de bienes y servicios (producción física) del CONAPOFA</t>
  </si>
  <si>
    <t>2. Ejecución y monitoreo del Sistema Nacional de Compras y Contrataciones.</t>
  </si>
  <si>
    <t>3. Evaluación del cumplimiento de las normativas contables</t>
  </si>
  <si>
    <t>Cuadro de Mando Integral   (SMMGP)</t>
  </si>
  <si>
    <r>
      <t xml:space="preserve">Documentos soportes de las operaciones contables y financieras del CONAPOFA revisados y controlados 
</t>
    </r>
    <r>
      <rPr>
        <sz val="10"/>
        <color rgb="FF000000"/>
        <rFont val="Artifex CF"/>
        <family val="3"/>
      </rPr>
      <t>Revisión de toda la documentación de las dirección administrativa financiera del Consejo Nacional de Población y Familia (CONAPOFA) por la Unidad de Auditoría Interna de la CGR</t>
    </r>
  </si>
  <si>
    <t>2. Revisar y analizar los libramientos, contratos, acciones de personal  y correspondencias.</t>
  </si>
  <si>
    <t>DAF.16.1</t>
  </si>
  <si>
    <t>DAF.16.2</t>
  </si>
  <si>
    <t>DAF.16.3</t>
  </si>
  <si>
    <t>DAF.16.0</t>
  </si>
  <si>
    <t>DAF.17.0</t>
  </si>
  <si>
    <t>DAF.17.1</t>
  </si>
  <si>
    <t>DAF.17.2</t>
  </si>
  <si>
    <t>DAF.17.3</t>
  </si>
  <si>
    <r>
      <t xml:space="preserve">Registro de contratos de adquisiciones de bienes, servicios, obras y concesiones, actualizado                                                                                                                            
</t>
    </r>
    <r>
      <rPr>
        <sz val="10"/>
        <rFont val="Artifex CF"/>
        <family val="3"/>
      </rPr>
      <t>Análisis y revisión de la documentación que ampara las compras y contrataciones a fin de asegurar el cumplimiento de las normativas y leyes vigentes.</t>
    </r>
  </si>
  <si>
    <t xml:space="preserve">Dirección Administrativa y Financiera /División Juridica </t>
  </si>
  <si>
    <t xml:space="preserve">Registro de Contratos actualizados </t>
  </si>
  <si>
    <r>
      <t xml:space="preserve">Monitoreados y controlados los Activos Fijos del CONAPOFA.   
</t>
    </r>
    <r>
      <rPr>
        <sz val="10"/>
        <rFont val="Artifex CF"/>
        <family val="3"/>
      </rPr>
      <t xml:space="preserve">
Verificación y control de los activos fijos durante su vida útil dentro del Consejo Nacional de Población y Familia (CONAPOFA)</t>
    </r>
  </si>
  <si>
    <t>2. Registrar el alta del activo fijo en el Sistema de Administración de Bienes (SIAB) y establecer en un sistema propio del CONAPOFA y mantener el registro, trazabilidad y control de los activos fijos del Consejo.</t>
  </si>
  <si>
    <r>
      <t xml:space="preserve">6. Verificar </t>
    </r>
    <r>
      <rPr>
        <sz val="10"/>
        <rFont val="Artifecs"/>
      </rPr>
      <t>reporte de la baja y descargo de los activos fijos depreciados y en desusos que no son de utilidad para el CONAPOFA.</t>
    </r>
  </si>
  <si>
    <t>Informe del inventario de activo fijo verificado</t>
  </si>
  <si>
    <t>Retraso en la entrega de información por parte de las áreas que conforman la Dirección Administrativa y Financiera</t>
  </si>
  <si>
    <t>Dar seguimiento a las áreas de la Dirección Administrativa y Financiera</t>
  </si>
  <si>
    <r>
      <rPr>
        <b/>
        <sz val="10"/>
        <color theme="1"/>
        <rFont val="Artifex CF"/>
        <family val="3"/>
      </rPr>
      <t xml:space="preserve">Informes elaborados y presentados
</t>
    </r>
    <r>
      <rPr>
        <sz val="10"/>
        <color theme="1"/>
        <rFont val="Artifex CF"/>
        <family val="3"/>
      </rPr>
      <t>Se refiere a la elaboración de todos los informes financieros del programa  del Consejo Nacional de Población y Familia (CONAPOFA) para remitir a los organismos correspondietes.</t>
    </r>
  </si>
  <si>
    <r>
      <rPr>
        <b/>
        <sz val="11"/>
        <color theme="0"/>
        <rFont val="Artifex CF"/>
        <family val="3"/>
      </rPr>
      <t>Código:</t>
    </r>
    <r>
      <rPr>
        <sz val="11"/>
        <color theme="0"/>
        <rFont val="Artifex CF"/>
        <family val="3"/>
      </rPr>
      <t xml:space="preserve"> FO-DPyD-003</t>
    </r>
  </si>
  <si>
    <r>
      <t>Versión</t>
    </r>
    <r>
      <rPr>
        <sz val="11"/>
        <color theme="0"/>
        <rFont val="Artifex CF"/>
        <family val="3"/>
      </rPr>
      <t>: 1</t>
    </r>
  </si>
  <si>
    <t>Nota: La ejecución de los productos de las áreas transversales es lograda con el presupuesto asignado en el programa 11 -Investigacion, planificación y asesoría de la población en acción común (RD$234,000.00).</t>
  </si>
  <si>
    <t xml:space="preserve"> Nota:  La ejecución de los productos de las áreas transversales es lograda con el presupuesto asignado en el programa 11 -Investigacion, planificación y asesoría de la población en acción común (RD$1,300,000.00).  </t>
  </si>
  <si>
    <t xml:space="preserve"> Nota:  La ejecución de los productos de las áreas transversales es lograda con el presupuesto asignado en el programa 11 -Investigacion, planificación y asesoría de la población en acción común (RD$1,297,400.00). </t>
  </si>
  <si>
    <t xml:space="preserve">Nota:  La ejecución de los productos de las áreas transversales es lograda con el presupuesto asignado en el programa 11 -Investigacion, planificación y asesoría de la población en acción común (RD$1,297,400.00). </t>
  </si>
  <si>
    <t xml:space="preserve">Nota:  La ejecución de los productos de las áreas transversales es lograda con el presupuesto asignado en el programa 11 -Investigacion, planificación y asesoría de la población en acción común (RD$1,066,000.00). </t>
  </si>
  <si>
    <t xml:space="preserve">Nota:  La ejecución de los productos de las áreas transversales es lograda con el presupuesto asignado en el programa 11 -Investigacion, planificación y asesoría de la población en acción común (RD$17,827,957.45). </t>
  </si>
  <si>
    <t xml:space="preserve">Nota:  La ejecución de los productos de las áreas transversales es lograda con el presupuesto asignado en el programa 11 -Investigacion, planificación y asesoría de la población en acción común (RD$8,651,500.00). </t>
  </si>
  <si>
    <t xml:space="preserve"> Nota: Nota:  La ejecución de los productos de las áreas transversales es lograda con el presupuesto asignado en el programa 11 -Investigacion, planificación y asesoría de la población en acción común (RD$8,651,500.00). </t>
  </si>
  <si>
    <r>
      <t xml:space="preserve">Documentos Legales Elaborados
</t>
    </r>
    <r>
      <rPr>
        <sz val="10"/>
        <color theme="1"/>
        <rFont val="Artifex CF"/>
        <family val="3"/>
      </rPr>
      <t>Consiste en la elaboración de documentos legales requeridos (actas, resoluciones, opiniones legales, contratos, acuerdo o convenios entre otros), por el Director Ejecutivo del Consejo.</t>
    </r>
  </si>
  <si>
    <t>Actividad
Periodo</t>
  </si>
  <si>
    <r>
      <t xml:space="preserve">Reconocimiento laboral                                                                                 </t>
    </r>
    <r>
      <rPr>
        <sz val="10"/>
        <color theme="1" tint="0.14999847407452621"/>
        <rFont val="Artifex CF"/>
        <family val="3"/>
      </rPr>
      <t xml:space="preserve"> Consiste en reconcer el logro de resultados de los colaboradores en el cumplimiento de las metas institucionales</t>
    </r>
  </si>
  <si>
    <t>Enviar inventario anual de mobiliarios y equipos al 31 diciembre a la Dirección General de Bienes Nacionales</t>
  </si>
  <si>
    <t>Regristrar los mobiliarios y equipos en el Sistema de Administración de Bienes</t>
  </si>
  <si>
    <r>
      <t xml:space="preserve">Presupuesto financiero formulado y ejecutado
</t>
    </r>
    <r>
      <rPr>
        <sz val="10"/>
        <color theme="1"/>
        <rFont val="Artifex CF"/>
        <family val="3"/>
      </rPr>
      <t xml:space="preserve">Hace referencia al proceso de análisis de las partidas presupuestarias asignadas a las distintas dependencias del del Consejo Nacional de Población y Familia (CONAPOFA). para el desarrollo de sus actividades reglamentarias para la consecución de los objetivos institucionales.     </t>
    </r>
    <r>
      <rPr>
        <b/>
        <sz val="10"/>
        <color theme="1"/>
        <rFont val="Artifex CF"/>
        <family val="3"/>
      </rPr>
      <t xml:space="preserve">  </t>
    </r>
  </si>
  <si>
    <t>Preparar relación de ingresos y egresos trimestral al Ministerio de Salud Pública</t>
  </si>
  <si>
    <t>Preparar informes financieros  para el portal de transparencia balance general y relación de ingresos y egresos mensual</t>
  </si>
  <si>
    <t>Preparar trimestralmente informes financieros  para el portal de transparencia relación de inventario de almacen</t>
  </si>
  <si>
    <t>Elaborar Informe de Rendición de Cuentas.</t>
  </si>
  <si>
    <t>Dirección Administrativa y Financiera           (Departamento de Contabilidad)</t>
  </si>
  <si>
    <t>Preparar informes financieros mensual para el Ministerio de Hacienda</t>
  </si>
  <si>
    <t>Preparar semestralmente para el portal de transparencia inventario de mobiliarios y equipos</t>
  </si>
  <si>
    <t xml:space="preserve"> Preparar estados financieros semestralmente para subir al Sistema de Análisis del Cumplimiento de las Normativas Contables (SISACNOC) en formato PDF y Excel</t>
  </si>
  <si>
    <t xml:space="preserve"> Enviar la Dirección General de Impuestos Internos (DGII) formulario 606 de compras de bienes y servicios realizadas.</t>
  </si>
  <si>
    <t>Preparar Relacion con leyes y articulos para las deducciones y retenciones a  los libramientos</t>
  </si>
  <si>
    <t>Verificar en el colector de Impuestos Internos el RNC y números de comprobantes fiscales de los proveedores sean correctos</t>
  </si>
  <si>
    <t>Registro de ingresos y egresos (Libramientos y Transferencias) en plantilla de excel</t>
  </si>
  <si>
    <t>Buscar en SIGEF las certificaciones de impuestos y cuentas bancarias de los proveedores</t>
  </si>
  <si>
    <r>
      <t xml:space="preserve">Retención de impuestos pagada y entregada
</t>
    </r>
    <r>
      <rPr>
        <sz val="10"/>
        <color theme="1"/>
        <rFont val="Artifex CF"/>
        <family val="3"/>
      </rPr>
      <t>Proceso referente a la presentación de retenciones de impuestos realizadas a proveedores y empleados ante la Dirección General de Impuestos Internos (DGII)  incluye datos relativos a la nómina y a los suplidores.</t>
    </r>
  </si>
  <si>
    <t>DAF.12.4</t>
  </si>
  <si>
    <t>DAF.12.5</t>
  </si>
  <si>
    <t>DAF.17.4</t>
  </si>
  <si>
    <t>Reportes actualizados</t>
  </si>
  <si>
    <t>1. Costeo de bienes y servicios del CONAPOFA.</t>
  </si>
  <si>
    <t>3. Evaluación de proveedores y contrataciones según cronograma.</t>
  </si>
  <si>
    <t>4. Evaluación y Publicación de procesos.</t>
  </si>
  <si>
    <t>Recepción y gestión de expediente de solicitud de pago.</t>
  </si>
  <si>
    <t xml:space="preserve">Proceso de planificación establecido </t>
  </si>
  <si>
    <t>Contratos del estado actualizados</t>
  </si>
  <si>
    <t xml:space="preserve">Procesos de compras publicados </t>
  </si>
  <si>
    <t xml:space="preserve">Contrataciones gestionadas </t>
  </si>
  <si>
    <t>Seguimiento trimestral a la ejecución del PACC, contacto con los suplidores y seguimiento a los pagos</t>
  </si>
  <si>
    <t>Número total de solicitudes procesadas oportunamente</t>
  </si>
  <si>
    <t xml:space="preserve">Nivel de cumplimiento del mantenimiento y reparación de equipos de transportes </t>
  </si>
  <si>
    <t>Reprogramación de las metas establecidas acorde a las prioridades, 
check-list de seguimiento</t>
  </si>
  <si>
    <t>Reporte del sistema  generados</t>
  </si>
  <si>
    <t>Llevar a cabo una asignación de vehículos efectiva a los choferes con el mantenimiento oportuno de las unidades</t>
  </si>
  <si>
    <t xml:space="preserve">Ausencia de choferes y unidades disponibles
</t>
  </si>
  <si>
    <t xml:space="preserve">Reporte de limpieza actualizado </t>
  </si>
  <si>
    <t xml:space="preserve">Tableros de control de limpieza escaneados
</t>
  </si>
  <si>
    <t xml:space="preserve">
Falta de suministro de productos de limpieza</t>
  </si>
  <si>
    <t xml:space="preserve">
Rectificar inventario de insumos</t>
  </si>
  <si>
    <t xml:space="preserve">Analizar la información sobre los requerimientos de las áreas para su producción física del período.  </t>
  </si>
  <si>
    <t xml:space="preserve">Cantidad de Productos con asignación presupuestaria   registrados en el SIGEF </t>
  </si>
  <si>
    <t xml:space="preserve">Reportes del SIGEF </t>
  </si>
  <si>
    <t>Recepción tardía de la información
y/o fallas en el sistema</t>
  </si>
  <si>
    <t>Dar seguimiento con las áreas sobre la información oportuna y correcta con el reporte de las fallas</t>
  </si>
  <si>
    <r>
      <t xml:space="preserve">Presupuesto Físico Financiero programado
</t>
    </r>
    <r>
      <rPr>
        <sz val="10"/>
        <color theme="1"/>
        <rFont val="Artifex CF"/>
        <family val="3"/>
      </rPr>
      <t>Proceso referente a los ajustes o cambios realizados a las partidas presupuestarias programadas en la formulación, acorde con los cambios surgidos en la planificación, según los organos rectores.</t>
    </r>
  </si>
  <si>
    <t>Presupuestos de productos terminales  registrados en SIGEF</t>
  </si>
  <si>
    <t>Recepción de información tardía, errónea y fallas del sistema</t>
  </si>
  <si>
    <t>Dar seguimiento a las áreas y orientación para la  información oportuna y correcta;</t>
  </si>
  <si>
    <r>
      <rPr>
        <b/>
        <sz val="10"/>
        <color theme="1"/>
        <rFont val="Artifex CF"/>
        <family val="3"/>
      </rPr>
      <t xml:space="preserve">Cuentas por Pagar gestionada   </t>
    </r>
    <r>
      <rPr>
        <sz val="10"/>
        <color theme="1"/>
        <rFont val="Artifex CF"/>
        <family val="3"/>
      </rPr>
      <t xml:space="preserve">
Se refiere al procesamiento y registro de los compromisos económicos / deudas que contrae el CONAPOFA</t>
    </r>
  </si>
  <si>
    <t>Informes actualizados y remitidos a los organismos correspondietes</t>
  </si>
  <si>
    <t>Libramientos generados</t>
  </si>
  <si>
    <t xml:space="preserve"> Recibos de pago de las retenciones elaborados</t>
  </si>
  <si>
    <t xml:space="preserve"> Sistema con status pagado </t>
  </si>
  <si>
    <t>Documentos soportes verificados  dentro del plazo  establecidos.</t>
  </si>
  <si>
    <t xml:space="preserve">Informes, libramientos revisados, registros escaneados, reportes de cumplimiento, políticas revisadas. </t>
  </si>
  <si>
    <t>Registro de Contratos de adquisiciones de bienes, servicios, obras y concesiones actualizadas</t>
  </si>
  <si>
    <t xml:space="preserve">No recepción o expedientes incompletos </t>
  </si>
  <si>
    <t>Concientizar a las áreas para que  los expedientes lleguen correctamente</t>
  </si>
  <si>
    <t xml:space="preserve">1. Verificar que los activos fijos adquiridos por la institución, estén acorde con las especificaciones técnicas de compras al momento de su recepción en almacén. </t>
  </si>
  <si>
    <t>Registro del inventario de activos</t>
  </si>
  <si>
    <r>
      <t xml:space="preserve">Investigación, planificación y asesoría de la población y familia
</t>
    </r>
    <r>
      <rPr>
        <sz val="10"/>
        <color theme="1"/>
        <rFont val="Artifecs"/>
      </rPr>
      <t>Se refiere a la dirección y coordinación del CONAPOFA organismo que tiene por objetivo principal el estudio, investigación, análisis y divulgación de todo lo relacionado con el crecimiento, movilidad y proyección poblacional del país, que constituye la autoridad máxima de planificación poblacional y de familia.</t>
    </r>
  </si>
  <si>
    <t>Acciones comunes</t>
  </si>
  <si>
    <t xml:space="preserve">Cambio de máxima autoridad ejecutiva </t>
  </si>
  <si>
    <t>1. Dirección y coordinación de la estructura organizativa del CONAPOFA.</t>
  </si>
  <si>
    <t>2. Ejecución y monitoreo del los servicios que ofrecemos.</t>
  </si>
  <si>
    <t>3. Investigación, Análisis y Divulgación Demográfica</t>
  </si>
  <si>
    <t>4. Educación, Comunicación y Promoción.</t>
  </si>
  <si>
    <t>5. Salud, Sexual Reproductiva y Violencia de Género</t>
  </si>
  <si>
    <t>Consejo Directivo</t>
  </si>
  <si>
    <t>DESPACHO DEL DIRECTOR (DD)</t>
  </si>
  <si>
    <t>DD.1.0</t>
  </si>
  <si>
    <t>DD.1.1</t>
  </si>
  <si>
    <t>DD.1.2</t>
  </si>
  <si>
    <t>DD.1.3</t>
  </si>
  <si>
    <t>DD.1.4</t>
  </si>
  <si>
    <t>DD.1.5</t>
  </si>
  <si>
    <t>Socializar plan de trabajo con las nuevas autoridades para continuidad a los planes</t>
  </si>
  <si>
    <t>Nota: La ejecución de los productos de las áreas transversales es lograda con el presupuesto asignado en el programa 11 -Investigacion, planificación y asesoría de la población en acción común (RD$21,513,185.55).</t>
  </si>
  <si>
    <r>
      <t>Fecha de Emisión</t>
    </r>
    <r>
      <rPr>
        <sz val="11"/>
        <color theme="0"/>
        <rFont val="Artifex CF"/>
        <family val="3"/>
      </rPr>
      <t>: 23/03/2021</t>
    </r>
  </si>
  <si>
    <t>Director Ejecutivo</t>
  </si>
  <si>
    <t>RAI.2.1</t>
  </si>
  <si>
    <t>RAI.2.2</t>
  </si>
  <si>
    <t>RAI.2.3</t>
  </si>
  <si>
    <t>RAI.2.4</t>
  </si>
  <si>
    <t>RAI.3.1</t>
  </si>
  <si>
    <t>RAI.3.3</t>
  </si>
  <si>
    <t>RAI.3.2</t>
  </si>
  <si>
    <t>Documento elaborado</t>
  </si>
  <si>
    <t>Documentación  trabajadas por el Analista de Desarrollo Institucional a solicitud de otras áreas.</t>
  </si>
  <si>
    <t>Falta de información; cambio de priorización de tareas por flujo de trabajo.</t>
  </si>
  <si>
    <r>
      <t xml:space="preserve">Cultura Organizacional promovida
</t>
    </r>
    <r>
      <rPr>
        <sz val="10"/>
        <rFont val="Artifex CF"/>
        <family val="3"/>
      </rPr>
      <t>Consiste en la definición e implementación de los patrones del comportamiento individual y de relaciones interpersonales, que todos juntos reflejan el significado no reconocido de la vida organizacional.</t>
    </r>
  </si>
  <si>
    <t xml:space="preserve">Programa implementado </t>
  </si>
  <si>
    <t>Documento que establezca los pilares, valores y comportamientos deseados.</t>
  </si>
  <si>
    <r>
      <t xml:space="preserve">Actividad
</t>
    </r>
    <r>
      <rPr>
        <sz val="10"/>
        <rFont val="Artifex CF"/>
        <family val="3"/>
      </rPr>
      <t>Periodo</t>
    </r>
  </si>
  <si>
    <t>3. Diseñar material de comunicación interna que promueva la nueva cultura</t>
  </si>
  <si>
    <t>Números de colaboradores concientizados</t>
  </si>
  <si>
    <r>
      <t xml:space="preserve">Programa de Responsabilidad Social
</t>
    </r>
    <r>
      <rPr>
        <sz val="10"/>
        <rFont val="Artifex CF"/>
        <family val="3"/>
      </rPr>
      <t xml:space="preserve">Consiste en el desarrollo de practicas de responsabilidad social, a través de la identificación y  selección de una causa de interés social en la que podamos contribuir. </t>
    </r>
  </si>
  <si>
    <t xml:space="preserve">Prácticas de responsabilidad social Implementada </t>
  </si>
  <si>
    <t>RR.HH / Dirección Técnica</t>
  </si>
  <si>
    <r>
      <t xml:space="preserve">Programa de Integración para el balance del trabajo en la familia                          
</t>
    </r>
    <r>
      <rPr>
        <sz val="10"/>
        <rFont val="Artifex CF"/>
        <family val="3"/>
      </rPr>
      <t xml:space="preserve">Se refiere al desarrollo y ejecución de actividades que fomenten la integración entre los colaboradores y con sus familiares </t>
    </r>
    <r>
      <rPr>
        <b/>
        <sz val="10"/>
        <rFont val="Artifex CF"/>
        <family val="3"/>
      </rPr>
      <t xml:space="preserve"> </t>
    </r>
  </si>
  <si>
    <t>2.  Información sobre guarderías o cuidos de niños</t>
  </si>
  <si>
    <t>1. Dar seguimiento a los eventos familiares en el mes de la familia</t>
  </si>
  <si>
    <t>Cantidad de actividades de   realizadas</t>
  </si>
  <si>
    <r>
      <t xml:space="preserve">Equidad y género                                                                                                                                   </t>
    </r>
    <r>
      <rPr>
        <sz val="10"/>
        <color theme="1" tint="0.14999847407452621"/>
        <rFont val="Artifex CF"/>
        <family val="3"/>
      </rPr>
      <t>Consiste que hombre y mujer tengan las mismas igualdad de derechos y oportunidades sin ninguna discriminacion, que tantos hombres como mujeres son iguales ante la ley, pero también igualdad de deberes y responsabilidades.</t>
    </r>
  </si>
  <si>
    <t xml:space="preserve">1. Promoción y ascensos sin distinción de que sea hombre o mujer </t>
  </si>
  <si>
    <t xml:space="preserve">Proceso de incorporación, promoción y ascensos en el sistema de carrera  </t>
  </si>
  <si>
    <r>
      <t xml:space="preserve">Colaboración y Trabajo en Equipo                            </t>
    </r>
    <r>
      <rPr>
        <sz val="10"/>
        <rFont val="Artifex CF"/>
        <family val="3"/>
      </rPr>
      <t xml:space="preserve">                                                                      Consiste en una cultura organizativa de integración para alcanzar los objetivos comunes, o metas                  </t>
    </r>
  </si>
  <si>
    <r>
      <t xml:space="preserve">Sistema de beneficio y Compensacion                                                                  </t>
    </r>
    <r>
      <rPr>
        <sz val="10"/>
        <rFont val="Artifex CF"/>
        <family val="3"/>
      </rPr>
      <t xml:space="preserve"> Se refiere a la remuneracion y condiciones favorables que recibe un colaborador, a cambio de realizar su trabajo. Pueden ser: de tipo económico (salarios y bonos) beneficios en especie (estacionamiento o transporte, cursos etc.)                  </t>
    </r>
  </si>
  <si>
    <t>1.Programa de capacitación</t>
  </si>
  <si>
    <t xml:space="preserve">1.Implementar  escala salarial porcentualmente por grupo ocupacional </t>
  </si>
  <si>
    <t>2.Gestionar expedientes para pagos de incentivos</t>
  </si>
  <si>
    <t>3.Implementar un sistema de compensación equitativo a los colaboradores.</t>
  </si>
  <si>
    <t xml:space="preserve">Establecer una alternativa para cada cronograma de capacitacion, que sea virtual. Para cada actividad establecer el debido protocolo COVID-19. </t>
  </si>
  <si>
    <t xml:space="preserve">Establecer una alternativa para cada actividad que sea virtual. Para cada actividad establecer el debido protocolo COVID-19. </t>
  </si>
  <si>
    <t xml:space="preserve"> Definir con claridad los objetivos del programa para poder seleccionar la causa correcta.</t>
  </si>
  <si>
    <t>Baja participación de los colaboradores</t>
  </si>
  <si>
    <t>CONSEJO DIRECTIVO</t>
  </si>
  <si>
    <t>DD</t>
  </si>
  <si>
    <t>Despacho del Director</t>
  </si>
  <si>
    <t>CONSEJO</t>
  </si>
  <si>
    <t xml:space="preserve">Fortalecer el Sector Salud con las capacitaciones a los Promotores de Salud las provincias con mayor tasa de pobreza (Elías Piña, Bahoruco, Monte Plata, San Juan de la Maguana y El Seibo).
</t>
  </si>
  <si>
    <r>
      <t xml:space="preserve">Representación legal para resolución de conflictos en comision de personal del Consejo Nacional de Población y Familia (CONAPOFA) realizada
</t>
    </r>
    <r>
      <rPr>
        <sz val="10"/>
        <color theme="1"/>
        <rFont val="Artifex CF"/>
        <family val="3"/>
      </rPr>
      <t>Se refiere a la  representante comisión personal del Consejo ante situaciones que garantiza el derecho que otorga la Ley No. 41-08 de Función Pública a los funcionarios o servidores públicos y a la Administración Publica, mediante la Resolución Alternativa de Conflictos, conforme a las disposiciones de la referida Ley y sus reglamentos complementarios de Relaciones Laborales.</t>
    </r>
  </si>
  <si>
    <t>1. Realizar la coordinación de acciones ante la comiside personal como instancia de Conciliación de derecho violentado.</t>
  </si>
  <si>
    <t>2. Representar el Consejo en la mesa de diálogo en el MAP con el servidor.</t>
  </si>
  <si>
    <t>3. Dar seguimiento a las decisiones emanadas de la las comisiones de personal.</t>
  </si>
  <si>
    <t>Decisiones a favor o en contra del CONAPOFA, constancia de las conclusiones</t>
  </si>
  <si>
    <t>DAF.5.3</t>
  </si>
  <si>
    <t>DAF.6.4</t>
  </si>
  <si>
    <t>DAF.6.5</t>
  </si>
  <si>
    <t>DAF.8.4</t>
  </si>
  <si>
    <t>DAF.8.5</t>
  </si>
  <si>
    <t>DAF.8.6</t>
  </si>
  <si>
    <t>DAF.8.7</t>
  </si>
  <si>
    <t>DAF.8.8</t>
  </si>
  <si>
    <t>DAF.8.9</t>
  </si>
  <si>
    <t>DAF.11.4</t>
  </si>
  <si>
    <t>DAF.11.5</t>
  </si>
  <si>
    <t>DAF.11.6</t>
  </si>
  <si>
    <t>DAF.11.7</t>
  </si>
  <si>
    <t>DAF.13.6</t>
  </si>
  <si>
    <t>DAF.13.7</t>
  </si>
  <si>
    <t>DAF.13.8</t>
  </si>
  <si>
    <t>DAF.13.9</t>
  </si>
  <si>
    <t>DAF.13.10</t>
  </si>
  <si>
    <t>DAF.15.3</t>
  </si>
  <si>
    <t>DAF.16.4</t>
  </si>
  <si>
    <t>DAF.17.5</t>
  </si>
  <si>
    <t>DAF.17.6</t>
  </si>
  <si>
    <t>1. Recibir  del MAP Taller de Socialización de la Resolución Nro. 03-2019 que ordena el proceso de elaboración de encuestas de satisfacción ciudadana.</t>
  </si>
  <si>
    <t>2. Coordinación con la Dirección Técnica para establecer y definir el proceso a seguir para la aplicación de la  encuestas de satisfacción ciudadana.</t>
  </si>
  <si>
    <t>6. Iniciación del trabajo de campo de la  encuestas de satisfacción ciudadana.</t>
  </si>
  <si>
    <t>3. Asignación de responsable de aplicación de la encuesta para enviar correo de solicitud de asistencia técnica al MAP.</t>
  </si>
  <si>
    <t>4. Recepción de modelos de referencia y metodología del analista del MAP para la aplicación de la encuesta .</t>
  </si>
  <si>
    <t>DIPyD.4.5</t>
  </si>
  <si>
    <t>DIPyD.4.6</t>
  </si>
  <si>
    <t>DIPyD.4.7</t>
  </si>
  <si>
    <t>DIPyD.4.8</t>
  </si>
  <si>
    <t>Encuestas de Satisfacción Ciudadana Aplicada.</t>
  </si>
  <si>
    <t>2. Adecuación de rampa para personas con discapacidad</t>
  </si>
  <si>
    <r>
      <t xml:space="preserve">Aplicación de encuestas de satisfacción ciudadana.
</t>
    </r>
    <r>
      <rPr>
        <sz val="10"/>
        <color theme="1"/>
        <rFont val="Artifex CF"/>
        <family val="3"/>
      </rPr>
      <t xml:space="preserve">
Se refiere a  la aplicación de instrumentos  para conocer la satisfacción ciudadana de los usuarios externos respecto a los servicios ofrecidos por el Consejo Nacional de Población y Familia (CONAPOFA) en cumplimiento de los indicadores  01.6  y  01.7 del SISMAP.</t>
    </r>
  </si>
  <si>
    <t>5.Remisión de la ficha técnica y la programacióna de la encuesta a la analista del MAP asignada que dará el visto bueno para el inicio del proceso.</t>
  </si>
  <si>
    <t>7. Remisión al MAP de informe de resultados indice de satisfacción antes del 30  de junio de cada año.</t>
  </si>
  <si>
    <t>8. Enviar base de datos  de la encuesta al MAP .</t>
  </si>
  <si>
    <t>9. Elaborar y remitir al MAP plan de acción de la encuesta .</t>
  </si>
  <si>
    <t>10. Dar seguimiento que ambos indicadores sean actualizados en el SISMAP.</t>
  </si>
  <si>
    <t>DIPyD.4.9</t>
  </si>
  <si>
    <t>DIPyD.4.10</t>
  </si>
  <si>
    <t>Planeación de la Encuestas de Satisfacción.</t>
  </si>
  <si>
    <t>Solicitud de Asistencia Técnica</t>
  </si>
  <si>
    <t>Informe de los Resultados / Plan de Acción</t>
  </si>
  <si>
    <t>División de Planificación y Desarrollo               (DIPyD)</t>
  </si>
  <si>
    <t>Dirección Técnica                                                                    (DT)</t>
  </si>
  <si>
    <t>No tener participación en los servicios para la aplicación de los cuestionarios</t>
  </si>
  <si>
    <t xml:space="preserve">Designación de responsable de aplicación de la Encuesta de Satisfacción Ciudadana en los servicios que ofrecemos </t>
  </si>
  <si>
    <t>No tener clasificados la cantidad de solicitudes de servicios para el cálculo de la muestra del Índice de Satisfacción de Usuarios: Servicios Presenciales, Servicios Virtuales y Servicios a Usuarios Institucionales</t>
  </si>
  <si>
    <t>Cantidad de solicitudes de servicios clasificados en Presenciales, Virtuales e Institucionales por sucursales</t>
  </si>
  <si>
    <t>3.- Actualizar el Sub Portal de Transparencia, Portal y Presencia a las Páginas Web`s (Facebook, Instagram,Twitter).</t>
  </si>
  <si>
    <t>3. - Dar seguimiento de las solicitudes en proceso, finalizadas o entregadas al departamento correspondiente.</t>
  </si>
  <si>
    <t>2.- Realizar un reporte de solicitudes y destinatarios de las solicitudes recibidas a través de los medios.</t>
  </si>
  <si>
    <t>1. -  Dar seguimiento a los sistesmas de comunicaciones; tales como solicitudes de Servicios de Portal, Whatsapp, Facebook e Instagram.</t>
  </si>
  <si>
    <r>
      <t xml:space="preserve">Gobierno Abierto y e-Participación
</t>
    </r>
    <r>
      <rPr>
        <sz val="10"/>
        <rFont val="Artifex CF"/>
      </rPr>
      <t>E</t>
    </r>
    <r>
      <rPr>
        <sz val="10"/>
        <rFont val="Artifex CF"/>
        <family val="3"/>
      </rPr>
      <t>valúa el nivel de participación de los ciudadanos en las políticas públicas, utilizando medios electrónicos y el empoderamiento que estos tienen para ejercer tal derecho; además de la publicación de datos abiertos por parte de las instituciones y el cumplimiento con la normativa NORTIC A3.</t>
    </r>
  </si>
  <si>
    <t>1.- Revisar y monitorear que se mantenga en orden y en pie todos los avances y procesos.</t>
  </si>
  <si>
    <t>Producto
Descripción</t>
  </si>
  <si>
    <t>Línea Base (año 2021)</t>
  </si>
  <si>
    <t xml:space="preserve">Sistema de Monitorio Sisticge (Carga de evidencias o pruebas) </t>
  </si>
  <si>
    <t>Sistema de Monitorio Sisticge (Carga de evidencias o pruebas)</t>
  </si>
  <si>
    <t>Recursos suministrados y obtenidos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</si>
</sst>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RD$&quot;#,##0.00_);[Red]\(&quot;RD$&quot;#,##0.00\)"/>
    <numFmt numFmtId="165" formatCode="_(&quot;RD$&quot;* #,##0.00_);_(&quot;RD$&quot;* \(#,##0.00\);_(&quot;RD$&quot;* &quot;-&quot;??_);_(@_)"/>
    <numFmt numFmtId="166" formatCode="_([$€-2]* #,##0.00_);_([$€-2]* \(#,##0.00\);_([$€-2]* &quot;-&quot;??_)"/>
    <numFmt numFmtId="167" formatCode="_-[$RD$-1C0A]* #,##0.00_-;\-[$RD$-1C0A]* #,##0.00_-;_-[$RD$-1C0A]* &quot;-&quot;??_-;_-@_-"/>
    <numFmt numFmtId="168" formatCode="_(* #,##0_);_(* \(#,##0\);_(* &quot;-&quot;??_);_(@_)"/>
  </numFmts>
  <fonts count="50">
    <font>
      <sz val="11"/>
      <color theme="1"/>
      <name val="Calibri"/>
      <family val="2"/>
      <scheme val="minor"/>
    </font>
    <font>
      <sz val="11"/>
      <color theme="1"/>
      <name val="Calibri"/>
      <family val="2"/>
      <scheme val="minor"/>
    </font>
    <font>
      <b/>
      <sz val="10"/>
      <color theme="1"/>
      <name val="Artifex CF"/>
      <family val="3"/>
    </font>
    <font>
      <sz val="11"/>
      <color theme="1"/>
      <name val="Artifex CF"/>
      <family val="3"/>
    </font>
    <font>
      <sz val="14"/>
      <color theme="1"/>
      <name val="Artifex CF"/>
      <family val="3"/>
    </font>
    <font>
      <sz val="11"/>
      <color theme="0"/>
      <name val="Artifex CF"/>
      <family val="3"/>
    </font>
    <font>
      <b/>
      <sz val="11"/>
      <color theme="0"/>
      <name val="Artifex CF"/>
      <family val="3"/>
    </font>
    <font>
      <sz val="22"/>
      <color theme="0"/>
      <name val="Artifex CF"/>
      <family val="3"/>
    </font>
    <font>
      <b/>
      <sz val="14"/>
      <color theme="1"/>
      <name val="Artifex CF"/>
      <family val="3"/>
    </font>
    <font>
      <b/>
      <sz val="12"/>
      <color theme="0"/>
      <name val="Artifex CF"/>
      <family val="3"/>
    </font>
    <font>
      <b/>
      <sz val="14"/>
      <color theme="0"/>
      <name val="Artifex CF"/>
      <family val="3"/>
    </font>
    <font>
      <sz val="10"/>
      <color theme="1"/>
      <name val="Artifex CF"/>
      <family val="3"/>
    </font>
    <font>
      <sz val="10"/>
      <name val="Artifex CF"/>
      <family val="3"/>
    </font>
    <font>
      <b/>
      <sz val="10"/>
      <color theme="0"/>
      <name val="Artifex CF"/>
      <family val="3"/>
    </font>
    <font>
      <sz val="20"/>
      <color theme="1"/>
      <name val="Calibri"/>
      <family val="2"/>
      <scheme val="minor"/>
    </font>
    <font>
      <b/>
      <sz val="12"/>
      <color theme="1"/>
      <name val="Artifex CF"/>
      <family val="3"/>
    </font>
    <font>
      <sz val="12"/>
      <color theme="1"/>
      <name val="Calibri"/>
      <family val="2"/>
      <scheme val="minor"/>
    </font>
    <font>
      <sz val="10"/>
      <color theme="1"/>
      <name val="Artifex CF"/>
      <family val="3"/>
    </font>
    <font>
      <sz val="10"/>
      <color theme="1"/>
      <name val="Calibri"/>
      <family val="2"/>
      <scheme val="minor"/>
    </font>
    <font>
      <b/>
      <sz val="10"/>
      <name val="Artifex CF"/>
      <family val="3"/>
    </font>
    <font>
      <b/>
      <sz val="10"/>
      <color rgb="FF000000"/>
      <name val="Artifex CF"/>
      <family val="3"/>
    </font>
    <font>
      <sz val="10"/>
      <color rgb="FF000000"/>
      <name val="Artifex CF"/>
      <family val="3"/>
    </font>
    <font>
      <b/>
      <sz val="10"/>
      <color theme="1"/>
      <name val="Calibri"/>
      <family val="2"/>
      <scheme val="minor"/>
    </font>
    <font>
      <sz val="14"/>
      <color theme="1"/>
      <name val="Verdana"/>
      <family val="2"/>
    </font>
    <font>
      <b/>
      <sz val="14"/>
      <color theme="1"/>
      <name val="Verdana"/>
      <family val="2"/>
    </font>
    <font>
      <b/>
      <sz val="10"/>
      <color theme="1"/>
      <name val="Artifecs"/>
    </font>
    <font>
      <b/>
      <sz val="12"/>
      <color theme="0"/>
      <name val="Artifecs"/>
    </font>
    <font>
      <b/>
      <sz val="14"/>
      <color theme="0"/>
      <name val="Artifecs"/>
    </font>
    <font>
      <sz val="10"/>
      <color theme="1"/>
      <name val="Artifecs"/>
    </font>
    <font>
      <sz val="10"/>
      <name val="Artifecs"/>
    </font>
    <font>
      <sz val="10"/>
      <color theme="0"/>
      <name val="Artifex CF"/>
      <family val="3"/>
    </font>
    <font>
      <b/>
      <sz val="20"/>
      <color theme="0"/>
      <name val="Artifex CF"/>
    </font>
    <font>
      <b/>
      <sz val="10"/>
      <color theme="1"/>
      <name val="Artifex CF"/>
    </font>
    <font>
      <sz val="10"/>
      <color theme="1"/>
      <name val="Artifex CF"/>
    </font>
    <font>
      <b/>
      <sz val="12"/>
      <color rgb="FF003876"/>
      <name val="Artifex CF"/>
      <family val="3"/>
    </font>
    <font>
      <b/>
      <sz val="26"/>
      <color rgb="FF003876"/>
      <name val="Artifex CF"/>
      <family val="3"/>
    </font>
    <font>
      <b/>
      <sz val="22"/>
      <color rgb="FF003876"/>
      <name val="Artifex CF"/>
      <family val="3"/>
    </font>
    <font>
      <b/>
      <sz val="16"/>
      <color theme="0"/>
      <name val="Artifex CF"/>
      <family val="3"/>
    </font>
    <font>
      <b/>
      <i/>
      <sz val="16"/>
      <color theme="0"/>
      <name val="Artifex CF"/>
      <family val="3"/>
    </font>
    <font>
      <sz val="10"/>
      <color theme="1"/>
      <name val="Artifex CF Demi Bold"/>
      <family val="3"/>
    </font>
    <font>
      <b/>
      <sz val="12"/>
      <color theme="1"/>
      <name val="Artifecs"/>
    </font>
    <font>
      <b/>
      <sz val="12"/>
      <color theme="0"/>
      <name val="Artifex CF"/>
    </font>
    <font>
      <sz val="12"/>
      <color theme="0"/>
      <name val="Artifex CF"/>
      <family val="3"/>
    </font>
    <font>
      <b/>
      <sz val="12"/>
      <color theme="0"/>
      <name val="Calibri"/>
      <family val="2"/>
      <scheme val="minor"/>
    </font>
    <font>
      <b/>
      <sz val="10"/>
      <color rgb="FF000000"/>
      <name val="Artifex CF"/>
    </font>
    <font>
      <sz val="10"/>
      <color rgb="FF000000"/>
      <name val="Artifex CF"/>
    </font>
    <font>
      <sz val="10"/>
      <name val="Artifex CF"/>
    </font>
    <font>
      <sz val="10"/>
      <color rgb="FFFF0000"/>
      <name val="Artifex CF"/>
      <family val="3"/>
    </font>
    <font>
      <sz val="10"/>
      <color theme="1" tint="0.14999847407452621"/>
      <name val="Artifex CF"/>
      <family val="3"/>
    </font>
    <font>
      <b/>
      <sz val="10"/>
      <name val="Artifex CF"/>
    </font>
  </fonts>
  <fills count="6">
    <fill>
      <patternFill patternType="none"/>
    </fill>
    <fill>
      <patternFill patternType="gray125"/>
    </fill>
    <fill>
      <patternFill patternType="solid">
        <fgColor theme="0"/>
        <bgColor indexed="64"/>
      </patternFill>
    </fill>
    <fill>
      <patternFill patternType="solid">
        <fgColor rgb="FF003876"/>
        <bgColor indexed="64"/>
      </patternFill>
    </fill>
    <fill>
      <patternFill patternType="solid">
        <fgColor rgb="FFFF0000"/>
        <bgColor indexed="64"/>
      </patternFill>
    </fill>
    <fill>
      <patternFill patternType="solid">
        <fgColor rgb="FFC00000"/>
        <bgColor indexed="64"/>
      </patternFill>
    </fill>
  </fills>
  <borders count="194">
    <border>
      <left/>
      <right/>
      <top/>
      <bottom/>
      <diagonal/>
    </border>
    <border>
      <left style="thick">
        <color theme="1"/>
      </left>
      <right style="thick">
        <color theme="1"/>
      </right>
      <top style="thick">
        <color theme="1"/>
      </top>
      <bottom style="thick">
        <color theme="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style="thick">
        <color theme="1"/>
      </left>
      <right style="thin">
        <color theme="4" tint="0.39994506668294322"/>
      </right>
      <top style="thick">
        <color theme="1"/>
      </top>
      <bottom style="thin">
        <color theme="4" tint="0.39994506668294322"/>
      </bottom>
      <diagonal/>
    </border>
    <border>
      <left style="thin">
        <color theme="4" tint="0.39994506668294322"/>
      </left>
      <right style="thin">
        <color theme="4" tint="0.39994506668294322"/>
      </right>
      <top style="thick">
        <color theme="1"/>
      </top>
      <bottom style="thin">
        <color theme="4" tint="0.39994506668294322"/>
      </bottom>
      <diagonal/>
    </border>
    <border>
      <left style="thick">
        <color theme="1"/>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ck">
        <color theme="1"/>
      </left>
      <right style="thin">
        <color theme="4" tint="0.39994506668294322"/>
      </right>
      <top style="thin">
        <color theme="4" tint="0.39994506668294322"/>
      </top>
      <bottom style="thick">
        <color theme="1"/>
      </bottom>
      <diagonal/>
    </border>
    <border>
      <left style="thin">
        <color theme="4" tint="0.39994506668294322"/>
      </left>
      <right style="thin">
        <color theme="4" tint="0.39994506668294322"/>
      </right>
      <top style="thin">
        <color theme="4" tint="0.39994506668294322"/>
      </top>
      <bottom style="thick">
        <color theme="1"/>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ck">
        <color theme="1"/>
      </bottom>
      <diagonal/>
    </border>
    <border>
      <left style="thick">
        <color theme="1"/>
      </left>
      <right style="thin">
        <color theme="4" tint="0.39994506668294322"/>
      </right>
      <top style="thick">
        <color theme="1"/>
      </top>
      <bottom style="thick">
        <color theme="1"/>
      </bottom>
      <diagonal/>
    </border>
    <border>
      <left style="thin">
        <color theme="4" tint="0.39994506668294322"/>
      </left>
      <right style="thin">
        <color theme="4" tint="0.39994506668294322"/>
      </right>
      <top style="thick">
        <color theme="1"/>
      </top>
      <bottom style="thick">
        <color theme="1"/>
      </bottom>
      <diagonal/>
    </border>
    <border>
      <left style="thin">
        <color theme="4" tint="0.39994506668294322"/>
      </left>
      <right style="thick">
        <color theme="1"/>
      </right>
      <top style="thick">
        <color theme="1"/>
      </top>
      <bottom style="thick">
        <color theme="1"/>
      </bottom>
      <diagonal/>
    </border>
    <border>
      <left style="thick">
        <color rgb="FFC00000"/>
      </left>
      <right style="thin">
        <color indexed="64"/>
      </right>
      <top style="thick">
        <color auto="1"/>
      </top>
      <bottom style="thin">
        <color theme="4" tint="0.39994506668294322"/>
      </bottom>
      <diagonal/>
    </border>
    <border>
      <left style="thin">
        <color indexed="64"/>
      </left>
      <right style="thick">
        <color auto="1"/>
      </right>
      <top style="thick">
        <color auto="1"/>
      </top>
      <bottom style="thin">
        <color theme="4" tint="0.39994506668294322"/>
      </bottom>
      <diagonal/>
    </border>
    <border>
      <left style="thick">
        <color rgb="FFC00000"/>
      </left>
      <right style="thin">
        <color indexed="64"/>
      </right>
      <top style="thin">
        <color theme="4" tint="0.39994506668294322"/>
      </top>
      <bottom style="thin">
        <color theme="4" tint="0.39994506668294322"/>
      </bottom>
      <diagonal/>
    </border>
    <border>
      <left style="thin">
        <color indexed="64"/>
      </left>
      <right style="thick">
        <color auto="1"/>
      </right>
      <top style="thin">
        <color theme="4" tint="0.39994506668294322"/>
      </top>
      <bottom style="thin">
        <color theme="4" tint="0.39994506668294322"/>
      </bottom>
      <diagonal/>
    </border>
    <border>
      <left style="thick">
        <color rgb="FFC00000"/>
      </left>
      <right style="thin">
        <color indexed="64"/>
      </right>
      <top style="thin">
        <color theme="4" tint="0.39994506668294322"/>
      </top>
      <bottom style="thick">
        <color auto="1"/>
      </bottom>
      <diagonal/>
    </border>
    <border>
      <left style="thin">
        <color indexed="64"/>
      </left>
      <right style="thick">
        <color auto="1"/>
      </right>
      <top style="thin">
        <color theme="4" tint="0.39994506668294322"/>
      </top>
      <bottom style="thick">
        <color auto="1"/>
      </bottom>
      <diagonal/>
    </border>
    <border>
      <left style="thin">
        <color theme="4" tint="0.39994506668294322"/>
      </left>
      <right style="thin">
        <color theme="4" tint="0.39994506668294322"/>
      </right>
      <top style="thick">
        <color theme="1"/>
      </top>
      <bottom/>
      <diagonal/>
    </border>
    <border>
      <left style="thin">
        <color theme="4" tint="0.39994506668294322"/>
      </left>
      <right/>
      <top style="thick">
        <color theme="1"/>
      </top>
      <bottom style="thin">
        <color theme="4" tint="0.39994506668294322"/>
      </bottom>
      <diagonal/>
    </border>
    <border>
      <left/>
      <right style="thin">
        <color theme="4" tint="0.39994506668294322"/>
      </right>
      <top style="thick">
        <color theme="1"/>
      </top>
      <bottom style="thin">
        <color theme="4" tint="0.39994506668294322"/>
      </bottom>
      <diagonal/>
    </border>
    <border>
      <left/>
      <right style="thick">
        <color rgb="FFC00000"/>
      </right>
      <top style="thick">
        <color auto="1"/>
      </top>
      <bottom/>
      <diagonal/>
    </border>
    <border>
      <left/>
      <right/>
      <top/>
      <bottom style="thick">
        <color rgb="FFC00000"/>
      </bottom>
      <diagonal/>
    </border>
    <border>
      <left/>
      <right style="thick">
        <color rgb="FFC00000"/>
      </right>
      <top/>
      <bottom style="thick">
        <color rgb="FFC00000"/>
      </bottom>
      <diagonal/>
    </border>
    <border>
      <left/>
      <right/>
      <top style="thick">
        <color rgb="FFC00000"/>
      </top>
      <bottom/>
      <diagonal/>
    </border>
    <border>
      <left/>
      <right style="thick">
        <color rgb="FFC00000"/>
      </right>
      <top style="thick">
        <color rgb="FFC00000"/>
      </top>
      <bottom/>
      <diagonal/>
    </border>
    <border>
      <left/>
      <right style="thick">
        <color rgb="FFC00000"/>
      </right>
      <top/>
      <bottom style="thick">
        <color auto="1"/>
      </bottom>
      <diagonal/>
    </border>
    <border>
      <left style="thin">
        <color theme="4" tint="0.39994506668294322"/>
      </left>
      <right style="thick">
        <color theme="1"/>
      </right>
      <top style="thick">
        <color theme="1"/>
      </top>
      <bottom/>
      <diagonal/>
    </border>
    <border>
      <left style="thin">
        <color theme="4" tint="0.39994506668294322"/>
      </left>
      <right style="thick">
        <color theme="1"/>
      </right>
      <top/>
      <bottom/>
      <diagonal/>
    </border>
    <border>
      <left style="thin">
        <color theme="4" tint="0.39994506668294322"/>
      </left>
      <right style="thick">
        <color theme="1"/>
      </right>
      <top/>
      <bottom style="thick">
        <color theme="1"/>
      </bottom>
      <diagonal/>
    </border>
    <border>
      <left/>
      <right/>
      <top/>
      <bottom style="thick">
        <color rgb="FFFF0000"/>
      </bottom>
      <diagonal/>
    </border>
    <border>
      <left/>
      <right style="hair">
        <color indexed="64"/>
      </right>
      <top style="thick">
        <color theme="1"/>
      </top>
      <bottom style="thin">
        <color theme="4" tint="0.39994506668294322"/>
      </bottom>
      <diagonal/>
    </border>
    <border>
      <left style="thick">
        <color theme="1"/>
      </left>
      <right style="thin">
        <color theme="4" tint="0.39994506668294322"/>
      </right>
      <top style="thin">
        <color theme="4" tint="0.39994506668294322"/>
      </top>
      <bottom/>
      <diagonal/>
    </border>
    <border>
      <left style="thin">
        <color theme="4" tint="0.39994506668294322"/>
      </left>
      <right style="thin">
        <color theme="4" tint="0.39994506668294322"/>
      </right>
      <top style="thin">
        <color theme="4" tint="0.39994506668294322"/>
      </top>
      <bottom style="thick">
        <color indexed="64"/>
      </bottom>
      <diagonal/>
    </border>
    <border>
      <left style="thin">
        <color theme="4" tint="0.39994506668294322"/>
      </left>
      <right style="thin">
        <color theme="4" tint="0.39994506668294322"/>
      </right>
      <top style="thick">
        <color auto="1"/>
      </top>
      <bottom style="thick">
        <color auto="1"/>
      </bottom>
      <diagonal/>
    </border>
    <border>
      <left/>
      <right style="thin">
        <color theme="4" tint="0.39994506668294322"/>
      </right>
      <top style="thick">
        <color theme="1"/>
      </top>
      <bottom style="thick">
        <color theme="1"/>
      </bottom>
      <diagonal/>
    </border>
    <border>
      <left style="thin">
        <color theme="4" tint="0.39994506668294322"/>
      </left>
      <right style="thick">
        <color auto="1"/>
      </right>
      <top style="thick">
        <color theme="1"/>
      </top>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style="thick">
        <color auto="1"/>
      </right>
      <top/>
      <bottom/>
      <diagonal/>
    </border>
    <border>
      <left style="thick">
        <color theme="1"/>
      </left>
      <right style="thin">
        <color theme="4" tint="0.39994506668294322"/>
      </right>
      <top style="thick">
        <color theme="1"/>
      </top>
      <bottom/>
      <diagonal/>
    </border>
    <border>
      <left style="thin">
        <color theme="4" tint="0.39991454817346722"/>
      </left>
      <right style="thin">
        <color theme="4" tint="0.39991454817346722"/>
      </right>
      <top/>
      <bottom/>
      <diagonal/>
    </border>
    <border>
      <left style="thin">
        <color theme="4" tint="0.39991454817346722"/>
      </left>
      <right style="thin">
        <color theme="4" tint="0.39991454817346722"/>
      </right>
      <top/>
      <bottom style="thick">
        <color theme="1"/>
      </bottom>
      <diagonal/>
    </border>
    <border>
      <left/>
      <right style="thin">
        <color theme="4" tint="0.39994506668294322"/>
      </right>
      <top style="thin">
        <color theme="4" tint="0.39994506668294322"/>
      </top>
      <bottom/>
      <diagonal/>
    </border>
    <border>
      <left/>
      <right style="thin">
        <color theme="4" tint="0.39994506668294322"/>
      </right>
      <top style="thin">
        <color theme="4" tint="0.39994506668294322"/>
      </top>
      <bottom style="thick">
        <color theme="1"/>
      </bottom>
      <diagonal/>
    </border>
    <border>
      <left style="thick">
        <color theme="8" tint="-0.499984740745262"/>
      </left>
      <right/>
      <top style="thick">
        <color auto="1"/>
      </top>
      <bottom/>
      <diagonal/>
    </border>
    <border>
      <left style="thick">
        <color theme="8" tint="-0.499984740745262"/>
      </left>
      <right/>
      <top/>
      <bottom style="thick">
        <color rgb="FFC00000"/>
      </bottom>
      <diagonal/>
    </border>
    <border>
      <left style="thick">
        <color theme="8" tint="-0.499984740745262"/>
      </left>
      <right/>
      <top style="thick">
        <color rgb="FFC00000"/>
      </top>
      <bottom/>
      <diagonal/>
    </border>
    <border>
      <left style="thick">
        <color theme="8" tint="-0.499984740745262"/>
      </left>
      <right/>
      <top/>
      <bottom style="thick">
        <color auto="1"/>
      </bottom>
      <diagonal/>
    </border>
    <border>
      <left style="thin">
        <color theme="4" tint="0.39994506668294322"/>
      </left>
      <right/>
      <top style="thick">
        <color theme="1"/>
      </top>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top/>
      <bottom/>
      <diagonal/>
    </border>
    <border>
      <left style="thin">
        <color theme="4" tint="0.39994506668294322"/>
      </left>
      <right/>
      <top/>
      <bottom style="thick">
        <color theme="1"/>
      </bottom>
      <diagonal/>
    </border>
    <border>
      <left style="thin">
        <color theme="4" tint="0.39991454817346722"/>
      </left>
      <right style="thin">
        <color theme="4" tint="0.39994506668294322"/>
      </right>
      <top style="thick">
        <color theme="1"/>
      </top>
      <bottom style="thick">
        <color theme="1"/>
      </bottom>
      <diagonal/>
    </border>
    <border>
      <left/>
      <right style="thin">
        <color theme="4" tint="0.39994506668294322"/>
      </right>
      <top style="thick">
        <color theme="1"/>
      </top>
      <bottom/>
      <diagonal/>
    </border>
    <border>
      <left style="thick">
        <color theme="1"/>
      </left>
      <right style="thin">
        <color theme="4" tint="0.39994506668294322"/>
      </right>
      <top/>
      <bottom/>
      <diagonal/>
    </border>
    <border>
      <left/>
      <right style="thin">
        <color theme="4" tint="0.39994506668294322"/>
      </right>
      <top/>
      <bottom/>
      <diagonal/>
    </border>
    <border>
      <left style="thin">
        <color theme="4" tint="0.39994506668294322"/>
      </left>
      <right style="thin">
        <color theme="4" tint="0.39994506668294322"/>
      </right>
      <top/>
      <bottom style="thin">
        <color theme="4" tint="0.39991454817346722"/>
      </bottom>
      <diagonal/>
    </border>
    <border>
      <left style="thin">
        <color theme="4" tint="0.39994506668294322"/>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4506668294322"/>
      </right>
      <top/>
      <bottom style="thin">
        <color theme="4" tint="0.39994506668294322"/>
      </bottom>
      <diagonal/>
    </border>
    <border>
      <left style="thick">
        <color theme="1"/>
      </left>
      <right style="thin">
        <color theme="4" tint="0.39994506668294322"/>
      </right>
      <top/>
      <bottom style="thin">
        <color theme="4" tint="0.39994506668294322"/>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94506668294322"/>
      </left>
      <right style="thin">
        <color theme="4" tint="0.39991454817346722"/>
      </right>
      <top style="thick">
        <color theme="1"/>
      </top>
      <bottom/>
      <diagonal/>
    </border>
    <border>
      <left style="thin">
        <color theme="4" tint="0.39991454817346722"/>
      </left>
      <right style="thin">
        <color theme="4" tint="0.39994506668294322"/>
      </right>
      <top style="thick">
        <color theme="1"/>
      </top>
      <bottom/>
      <diagonal/>
    </border>
    <border>
      <left style="thin">
        <color theme="4" tint="0.39994506668294322"/>
      </left>
      <right style="thin">
        <color theme="4" tint="0.39994506668294322"/>
      </right>
      <top style="thick">
        <color indexed="64"/>
      </top>
      <bottom/>
      <diagonal/>
    </border>
    <border>
      <left style="thin">
        <color theme="4" tint="0.39991454817346722"/>
      </left>
      <right style="thin">
        <color theme="4" tint="0.39991454817346722"/>
      </right>
      <top style="thick">
        <color theme="1"/>
      </top>
      <bottom/>
      <diagonal/>
    </border>
    <border>
      <left style="thin">
        <color theme="4" tint="0.39994506668294322"/>
      </left>
      <right style="thin">
        <color theme="4" tint="0.39991454817346722"/>
      </right>
      <top/>
      <bottom/>
      <diagonal/>
    </border>
    <border>
      <left style="thin">
        <color theme="4" tint="0.39994506668294322"/>
      </left>
      <right style="thin">
        <color theme="4" tint="0.39991454817346722"/>
      </right>
      <top/>
      <bottom style="thin">
        <color theme="4" tint="0.39991454817346722"/>
      </bottom>
      <diagonal/>
    </border>
    <border>
      <left style="thin">
        <color theme="4" tint="0.39991454817346722"/>
      </left>
      <right style="thin">
        <color theme="4" tint="0.39991454817346722"/>
      </right>
      <top/>
      <bottom style="thin">
        <color theme="4" tint="0.39991454817346722"/>
      </bottom>
      <diagonal/>
    </border>
    <border>
      <left style="thin">
        <color theme="4" tint="0.39994506668294322"/>
      </left>
      <right style="thin">
        <color theme="4" tint="0.39991454817346722"/>
      </right>
      <top style="thin">
        <color theme="4" tint="0.39991454817346722"/>
      </top>
      <bottom/>
      <diagonal/>
    </border>
    <border>
      <left style="thin">
        <color theme="4" tint="0.39991454817346722"/>
      </left>
      <right style="thin">
        <color theme="4" tint="0.39991454817346722"/>
      </right>
      <top style="thin">
        <color theme="4" tint="0.39991454817346722"/>
      </top>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diagonal/>
    </border>
    <border>
      <left style="thin">
        <color theme="4" tint="0.39991454817346722"/>
      </left>
      <right style="thin">
        <color theme="4" tint="0.39994506668294322"/>
      </right>
      <top/>
      <bottom/>
      <diagonal/>
    </border>
    <border>
      <left style="thin">
        <color theme="4" tint="0.39994506668294322"/>
      </left>
      <right style="thin">
        <color theme="4" tint="0.39991454817346722"/>
      </right>
      <top style="thin">
        <color theme="4" tint="0.39991454817346722"/>
      </top>
      <bottom style="thick">
        <color theme="1"/>
      </bottom>
      <diagonal/>
    </border>
    <border>
      <left style="thin">
        <color theme="4" tint="0.39991454817346722"/>
      </left>
      <right style="thin">
        <color theme="4" tint="0.39994506668294322"/>
      </right>
      <top/>
      <bottom style="thick">
        <color theme="1"/>
      </bottom>
      <diagonal/>
    </border>
    <border>
      <left style="thin">
        <color theme="4" tint="0.39994506668294322"/>
      </left>
      <right/>
      <top style="thin">
        <color theme="4" tint="0.39994506668294322"/>
      </top>
      <bottom/>
      <diagonal/>
    </border>
    <border>
      <left style="thin">
        <color theme="4" tint="0.39994506668294322"/>
      </left>
      <right style="thin">
        <color theme="4" tint="0.39994506668294322"/>
      </right>
      <top style="thin">
        <color theme="4" tint="0.39994506668294322"/>
      </top>
      <bottom style="thin">
        <color theme="4" tint="0.39988402966399123"/>
      </bottom>
      <diagonal/>
    </border>
    <border>
      <left style="thin">
        <color theme="4" tint="0.39994506668294322"/>
      </left>
      <right style="thin">
        <color theme="4" tint="0.39991454817346722"/>
      </right>
      <top style="thin">
        <color theme="4" tint="0.39994506668294322"/>
      </top>
      <bottom/>
      <diagonal/>
    </border>
    <border>
      <left/>
      <right/>
      <top style="thin">
        <color theme="4" tint="0.39994506668294322"/>
      </top>
      <bottom style="thin">
        <color theme="4" tint="0.39994506668294322"/>
      </bottom>
      <diagonal/>
    </border>
    <border>
      <left/>
      <right style="thin">
        <color theme="4" tint="0.39994506668294322"/>
      </right>
      <top/>
      <bottom style="thick">
        <color theme="1"/>
      </bottom>
      <diagonal/>
    </border>
    <border>
      <left style="thin">
        <color theme="4" tint="0.39994506668294322"/>
      </left>
      <right style="thin">
        <color theme="4" tint="0.39994506668294322"/>
      </right>
      <top style="thin">
        <color theme="4" tint="0.39991454817346722"/>
      </top>
      <bottom style="thin">
        <color theme="4" tint="0.39991454817346722"/>
      </bottom>
      <diagonal/>
    </border>
    <border>
      <left style="thin">
        <color theme="4" tint="0.39994506668294322"/>
      </left>
      <right style="thin">
        <color theme="4" tint="0.39994506668294322"/>
      </right>
      <top style="thin">
        <color theme="4" tint="0.39991454817346722"/>
      </top>
      <bottom/>
      <diagonal/>
    </border>
    <border>
      <left style="thin">
        <color theme="4" tint="0.39994506668294322"/>
      </left>
      <right style="thin">
        <color theme="4" tint="0.39991454817346722"/>
      </right>
      <top/>
      <bottom style="thick">
        <color theme="1"/>
      </bottom>
      <diagonal/>
    </border>
    <border>
      <left/>
      <right/>
      <top style="thick">
        <color theme="1"/>
      </top>
      <bottom style="thin">
        <color theme="4" tint="0.39994506668294322"/>
      </bottom>
      <diagonal/>
    </border>
    <border>
      <left style="hair">
        <color indexed="64"/>
      </left>
      <right style="hair">
        <color indexed="64"/>
      </right>
      <top style="hair">
        <color indexed="64"/>
      </top>
      <bottom style="hair">
        <color indexed="64"/>
      </bottom>
      <diagonal/>
    </border>
    <border>
      <left style="thin">
        <color theme="4" tint="0.39994506668294322"/>
      </left>
      <right style="thin">
        <color theme="4" tint="0.39991454817346722"/>
      </right>
      <top style="thick">
        <color auto="1"/>
      </top>
      <bottom style="thin">
        <color theme="4" tint="0.39994506668294322"/>
      </bottom>
      <diagonal/>
    </border>
    <border>
      <left style="thin">
        <color theme="4" tint="0.39991454817346722"/>
      </left>
      <right style="thin">
        <color theme="4" tint="0.39991454817346722"/>
      </right>
      <top style="thick">
        <color auto="1"/>
      </top>
      <bottom style="thin">
        <color theme="4" tint="0.39994506668294322"/>
      </bottom>
      <diagonal/>
    </border>
    <border>
      <left style="hair">
        <color theme="4" tint="0.39994506668294322"/>
      </left>
      <right style="hair">
        <color theme="4" tint="0.39994506668294322"/>
      </right>
      <top style="thick">
        <color theme="1"/>
      </top>
      <bottom/>
      <diagonal/>
    </border>
    <border>
      <left style="hair">
        <color theme="4" tint="0.39994506668294322"/>
      </left>
      <right style="hair">
        <color theme="4" tint="0.39994506668294322"/>
      </right>
      <top/>
      <bottom/>
      <diagonal/>
    </border>
    <border>
      <left/>
      <right style="thin">
        <color theme="4" tint="0.39994506668294322"/>
      </right>
      <top/>
      <bottom style="thick">
        <color auto="1"/>
      </bottom>
      <diagonal/>
    </border>
    <border>
      <left style="hair">
        <color theme="4" tint="0.39994506668294322"/>
      </left>
      <right style="hair">
        <color theme="4" tint="0.39994506668294322"/>
      </right>
      <top/>
      <bottom style="thick">
        <color theme="1"/>
      </bottom>
      <diagonal/>
    </border>
    <border>
      <left style="thin">
        <color theme="4" tint="0.39994506668294322"/>
      </left>
      <right style="thin">
        <color theme="4" tint="0.39994506668294322"/>
      </right>
      <top/>
      <bottom style="thick">
        <color auto="1"/>
      </bottom>
      <diagonal/>
    </border>
    <border>
      <left/>
      <right style="thin">
        <color theme="4" tint="0.39994506668294322"/>
      </right>
      <top style="thick">
        <color auto="1"/>
      </top>
      <bottom/>
      <diagonal/>
    </border>
    <border>
      <left style="thin">
        <color theme="4" tint="0.39994506668294322"/>
      </left>
      <right style="hair">
        <color indexed="64"/>
      </right>
      <top style="thin">
        <color theme="4" tint="0.39994506668294322"/>
      </top>
      <bottom style="thin">
        <color theme="4" tint="0.39991454817346722"/>
      </bottom>
      <diagonal/>
    </border>
    <border>
      <left style="thin">
        <color theme="4" tint="0.39994506668294322"/>
      </left>
      <right style="hair">
        <color indexed="64"/>
      </right>
      <top style="thin">
        <color theme="4" tint="0.39991454817346722"/>
      </top>
      <bottom style="thin">
        <color theme="4" tint="0.39991454817346722"/>
      </bottom>
      <diagonal/>
    </border>
    <border>
      <left style="thin">
        <color theme="4" tint="0.39994506668294322"/>
      </left>
      <right/>
      <top style="thick">
        <color auto="1"/>
      </top>
      <bottom/>
      <diagonal/>
    </border>
    <border>
      <left/>
      <right style="thin">
        <color theme="4" tint="0.39991454817346722"/>
      </right>
      <top style="thick">
        <color auto="1"/>
      </top>
      <bottom/>
      <diagonal/>
    </border>
    <border>
      <left style="thin">
        <color theme="4" tint="0.39994506668294322"/>
      </left>
      <right style="hair">
        <color indexed="64"/>
      </right>
      <top style="thick">
        <color theme="1"/>
      </top>
      <bottom/>
      <diagonal/>
    </border>
    <border>
      <left style="hair">
        <color indexed="64"/>
      </left>
      <right style="hair">
        <color indexed="64"/>
      </right>
      <top style="thick">
        <color theme="1"/>
      </top>
      <bottom/>
      <diagonal/>
    </border>
    <border>
      <left style="hair">
        <color indexed="64"/>
      </left>
      <right style="thin">
        <color theme="4" tint="0.39994506668294322"/>
      </right>
      <top style="thick">
        <color theme="1"/>
      </top>
      <bottom/>
      <diagonal/>
    </border>
    <border>
      <left style="thin">
        <color theme="4" tint="0.39994506668294322"/>
      </left>
      <right style="hair">
        <color indexed="64"/>
      </right>
      <top/>
      <bottom/>
      <diagonal/>
    </border>
    <border>
      <left style="hair">
        <color indexed="64"/>
      </left>
      <right style="hair">
        <color indexed="64"/>
      </right>
      <top/>
      <bottom/>
      <diagonal/>
    </border>
    <border>
      <left style="hair">
        <color indexed="64"/>
      </left>
      <right style="thin">
        <color theme="4" tint="0.39994506668294322"/>
      </right>
      <top/>
      <bottom/>
      <diagonal/>
    </border>
    <border>
      <left style="hair">
        <color indexed="64"/>
      </left>
      <right style="hair">
        <color indexed="64"/>
      </right>
      <top/>
      <bottom style="thin">
        <color theme="4" tint="0.39994506668294322"/>
      </bottom>
      <diagonal/>
    </border>
    <border>
      <left style="hair">
        <color indexed="64"/>
      </left>
      <right style="thin">
        <color theme="4" tint="0.39994506668294322"/>
      </right>
      <top/>
      <bottom style="thin">
        <color theme="4" tint="0.39994506668294322"/>
      </bottom>
      <diagonal/>
    </border>
    <border>
      <left style="hair">
        <color indexed="64"/>
      </left>
      <right style="hair">
        <color indexed="64"/>
      </right>
      <top style="thin">
        <color theme="4" tint="0.39994506668294322"/>
      </top>
      <bottom/>
      <diagonal/>
    </border>
    <border>
      <left style="hair">
        <color indexed="64"/>
      </left>
      <right style="thin">
        <color theme="4" tint="0.39994506668294322"/>
      </right>
      <top style="thin">
        <color theme="4" tint="0.39994506668294322"/>
      </top>
      <bottom/>
      <diagonal/>
    </border>
    <border>
      <left style="thin">
        <color theme="4" tint="0.39994506668294322"/>
      </left>
      <right style="hair">
        <color indexed="64"/>
      </right>
      <top/>
      <bottom style="thick">
        <color theme="1"/>
      </bottom>
      <diagonal/>
    </border>
    <border>
      <left style="hair">
        <color indexed="64"/>
      </left>
      <right style="hair">
        <color indexed="64"/>
      </right>
      <top/>
      <bottom style="thick">
        <color theme="1"/>
      </bottom>
      <diagonal/>
    </border>
    <border>
      <left style="hair">
        <color indexed="64"/>
      </left>
      <right style="thin">
        <color theme="4" tint="0.39994506668294322"/>
      </right>
      <top/>
      <bottom style="thick">
        <color theme="1"/>
      </bottom>
      <diagonal/>
    </border>
    <border>
      <left style="thick">
        <color theme="1"/>
      </left>
      <right/>
      <top/>
      <bottom style="thick">
        <color theme="1"/>
      </bottom>
      <diagonal/>
    </border>
    <border>
      <left style="thin">
        <color theme="4" tint="0.39994506668294322"/>
      </left>
      <right style="thin">
        <color theme="4" tint="0.39994506668294322"/>
      </right>
      <top style="hair">
        <color indexed="64"/>
      </top>
      <bottom style="thick">
        <color theme="1"/>
      </bottom>
      <diagonal/>
    </border>
    <border>
      <left style="thin">
        <color theme="4" tint="0.39991454817346722"/>
      </left>
      <right/>
      <top style="thick">
        <color theme="1"/>
      </top>
      <bottom style="thin">
        <color theme="4" tint="0.39991454817346722"/>
      </bottom>
      <diagonal/>
    </border>
    <border>
      <left style="thin">
        <color theme="4" tint="0.39994506668294322"/>
      </left>
      <right style="thick">
        <color auto="1"/>
      </right>
      <top style="thick">
        <color theme="1"/>
      </top>
      <bottom style="thick">
        <color theme="1"/>
      </bottom>
      <diagonal/>
    </border>
    <border>
      <left style="thin">
        <color theme="4" tint="0.39991454817346722"/>
      </left>
      <right style="thin">
        <color theme="4" tint="0.39994506668294322"/>
      </right>
      <top/>
      <bottom style="thin">
        <color theme="4" tint="0.39994506668294322"/>
      </bottom>
      <diagonal/>
    </border>
    <border>
      <left/>
      <right/>
      <top/>
      <bottom style="thick">
        <color theme="1"/>
      </bottom>
      <diagonal/>
    </border>
    <border>
      <left/>
      <right style="hair">
        <color indexed="64"/>
      </right>
      <top/>
      <bottom style="thin">
        <color theme="4" tint="0.39994506668294322"/>
      </bottom>
      <diagonal/>
    </border>
    <border>
      <left style="medium">
        <color indexed="64"/>
      </left>
      <right style="thin">
        <color theme="4" tint="0.39994506668294322"/>
      </right>
      <top style="thick">
        <color theme="1"/>
      </top>
      <bottom style="thick">
        <color theme="1"/>
      </bottom>
      <diagonal/>
    </border>
    <border>
      <left style="thin">
        <color theme="4" tint="0.39991454817346722"/>
      </left>
      <right/>
      <top/>
      <bottom style="thin">
        <color theme="4" tint="0.39991454817346722"/>
      </bottom>
      <diagonal/>
    </border>
    <border>
      <left style="thin">
        <color theme="4" tint="0.39994506668294322"/>
      </left>
      <right style="thick">
        <color auto="1"/>
      </right>
      <top/>
      <bottom style="thick">
        <color auto="1"/>
      </bottom>
      <diagonal/>
    </border>
    <border>
      <left/>
      <right style="thin">
        <color theme="4" tint="0.39994506668294322"/>
      </right>
      <top style="hair">
        <color auto="1"/>
      </top>
      <bottom style="thick">
        <color auto="1"/>
      </bottom>
      <diagonal/>
    </border>
    <border>
      <left style="thin">
        <color theme="4" tint="0.39994506668294322"/>
      </left>
      <right style="thin">
        <color theme="4" tint="0.39994506668294322"/>
      </right>
      <top style="hair">
        <color auto="1"/>
      </top>
      <bottom style="thick">
        <color auto="1"/>
      </bottom>
      <diagonal/>
    </border>
    <border>
      <left style="thin">
        <color theme="4" tint="0.39994506668294322"/>
      </left>
      <right style="thin">
        <color theme="4" tint="0.39994506668294322"/>
      </right>
      <top style="thin">
        <color theme="4" tint="0.39994506668294322"/>
      </top>
      <bottom style="medium">
        <color indexed="64"/>
      </bottom>
      <diagonal/>
    </border>
    <border>
      <left style="thin">
        <color theme="4" tint="0.39991454817346722"/>
      </left>
      <right/>
      <top style="thick">
        <color theme="1"/>
      </top>
      <bottom style="thick">
        <color theme="1"/>
      </bottom>
      <diagonal/>
    </border>
    <border>
      <left style="thin">
        <color theme="4" tint="0.39991454817346722"/>
      </left>
      <right/>
      <top/>
      <bottom/>
      <diagonal/>
    </border>
    <border>
      <left/>
      <right style="thick">
        <color auto="1"/>
      </right>
      <top/>
      <bottom style="thick">
        <color auto="1"/>
      </bottom>
      <diagonal/>
    </border>
    <border>
      <left/>
      <right style="thick">
        <color indexed="64"/>
      </right>
      <top style="thick">
        <color indexed="64"/>
      </top>
      <bottom/>
      <diagonal/>
    </border>
    <border>
      <left/>
      <right style="thin">
        <color indexed="64"/>
      </right>
      <top/>
      <bottom style="thick">
        <color auto="1"/>
      </bottom>
      <diagonal/>
    </border>
    <border>
      <left/>
      <right style="thin">
        <color indexed="64"/>
      </right>
      <top/>
      <bottom/>
      <diagonal/>
    </border>
    <border>
      <left style="thin">
        <color theme="4" tint="0.39994506668294322"/>
      </left>
      <right style="thin">
        <color theme="4" tint="0.39994506668294322"/>
      </right>
      <top style="thin">
        <color theme="4" tint="0.39988402966399123"/>
      </top>
      <bottom/>
      <diagonal/>
    </border>
    <border>
      <left style="thin">
        <color theme="4" tint="0.39991454817346722"/>
      </left>
      <right style="thin">
        <color theme="4" tint="0.39994506668294322"/>
      </right>
      <top style="thin">
        <color theme="4" tint="0.39988402966399123"/>
      </top>
      <bottom/>
      <diagonal/>
    </border>
    <border>
      <left style="thin">
        <color theme="4" tint="0.39991454817346722"/>
      </left>
      <right/>
      <top style="thick">
        <color theme="1"/>
      </top>
      <bottom/>
      <diagonal/>
    </border>
    <border>
      <left/>
      <right/>
      <top style="thin">
        <color theme="4" tint="0.39994506668294322"/>
      </top>
      <bottom/>
      <diagonal/>
    </border>
    <border>
      <left style="thin">
        <color theme="4" tint="0.39994506668294322"/>
      </left>
      <right style="thin">
        <color theme="4" tint="0.39994506668294322"/>
      </right>
      <top style="medium">
        <color indexed="64"/>
      </top>
      <bottom style="thin">
        <color theme="4" tint="0.39994506668294322"/>
      </bottom>
      <diagonal/>
    </border>
    <border>
      <left style="medium">
        <color indexed="64"/>
      </left>
      <right style="thin">
        <color theme="4" tint="0.39994506668294322"/>
      </right>
      <top style="thin">
        <color theme="4" tint="0.39994506668294322"/>
      </top>
      <bottom style="thin">
        <color theme="4" tint="0.39994506668294322"/>
      </bottom>
      <diagonal/>
    </border>
    <border>
      <left style="medium">
        <color indexed="64"/>
      </left>
      <right style="thin">
        <color theme="4" tint="0.39994506668294322"/>
      </right>
      <top style="thin">
        <color theme="4" tint="0.39994506668294322"/>
      </top>
      <bottom style="medium">
        <color indexed="64"/>
      </bottom>
      <diagonal/>
    </border>
    <border>
      <left/>
      <right style="thin">
        <color theme="4" tint="0.39994506668294322"/>
      </right>
      <top style="thin">
        <color theme="4" tint="0.39994506668294322"/>
      </top>
      <bottom style="medium">
        <color indexed="64"/>
      </bottom>
      <diagonal/>
    </border>
    <border>
      <left style="thin">
        <color theme="4" tint="0.39994506668294322"/>
      </left>
      <right style="thin">
        <color theme="4" tint="0.39994506668294322"/>
      </right>
      <top/>
      <bottom style="medium">
        <color indexed="64"/>
      </bottom>
      <diagonal/>
    </border>
    <border>
      <left style="thick">
        <color theme="1"/>
      </left>
      <right style="thin">
        <color theme="4" tint="0.39994506668294322"/>
      </right>
      <top/>
      <bottom style="thick">
        <color theme="1"/>
      </bottom>
      <diagonal/>
    </border>
    <border>
      <left style="thin">
        <color theme="4" tint="0.39994506668294322"/>
      </left>
      <right style="thin">
        <color theme="4" tint="0.39994506668294322"/>
      </right>
      <top style="thin">
        <color theme="4" tint="0.39991454817346722"/>
      </top>
      <bottom style="thick">
        <color theme="1"/>
      </bottom>
      <diagonal/>
    </border>
    <border>
      <left/>
      <right style="thin">
        <color theme="4" tint="0.39994506668294322"/>
      </right>
      <top style="thin">
        <color theme="4" tint="0.39994506668294322"/>
      </top>
      <bottom style="thick">
        <color auto="1"/>
      </bottom>
      <diagonal/>
    </border>
    <border>
      <left style="thin">
        <color theme="4" tint="0.39994506668294322"/>
      </left>
      <right/>
      <top style="thick">
        <color theme="1"/>
      </top>
      <bottom style="thin">
        <color theme="4" tint="0.39991454817346722"/>
      </bottom>
      <diagonal/>
    </border>
    <border>
      <left/>
      <right style="thin">
        <color theme="4" tint="0.39994506668294322"/>
      </right>
      <top/>
      <bottom style="thin">
        <color theme="4" tint="0.39991454817346722"/>
      </bottom>
      <diagonal/>
    </border>
    <border>
      <left style="medium">
        <color indexed="64"/>
      </left>
      <right style="thin">
        <color theme="4" tint="0.39994506668294322"/>
      </right>
      <top style="thin">
        <color theme="4" tint="0.39994506668294322"/>
      </top>
      <bottom/>
      <diagonal/>
    </border>
    <border>
      <left style="medium">
        <color indexed="64"/>
      </left>
      <right/>
      <top style="medium">
        <color indexed="64"/>
      </top>
      <bottom/>
      <diagonal/>
    </border>
    <border>
      <left style="thick">
        <color theme="8" tint="-0.499984740745262"/>
      </left>
      <right/>
      <top style="medium">
        <color indexed="64"/>
      </top>
      <bottom/>
      <diagonal/>
    </border>
    <border>
      <left/>
      <right/>
      <top style="medium">
        <color indexed="64"/>
      </top>
      <bottom/>
      <diagonal/>
    </border>
    <border>
      <left/>
      <right style="thick">
        <color rgb="FFC00000"/>
      </right>
      <top style="medium">
        <color indexed="64"/>
      </top>
      <bottom/>
      <diagonal/>
    </border>
    <border>
      <left style="medium">
        <color indexed="64"/>
      </left>
      <right/>
      <top/>
      <bottom/>
      <diagonal/>
    </border>
    <border>
      <left style="medium">
        <color indexed="64"/>
      </left>
      <right/>
      <top/>
      <bottom style="thick">
        <color auto="1"/>
      </bottom>
      <diagonal/>
    </border>
    <border>
      <left/>
      <right style="medium">
        <color indexed="64"/>
      </right>
      <top/>
      <bottom/>
      <diagonal/>
    </border>
    <border>
      <left style="medium">
        <color indexed="64"/>
      </left>
      <right/>
      <top/>
      <bottom style="thick">
        <color theme="1"/>
      </bottom>
      <diagonal/>
    </border>
    <border>
      <left/>
      <right style="medium">
        <color indexed="64"/>
      </right>
      <top/>
      <bottom style="thick">
        <color theme="1"/>
      </bottom>
      <diagonal/>
    </border>
    <border>
      <left/>
      <right style="medium">
        <color indexed="64"/>
      </right>
      <top/>
      <bottom style="thick">
        <color auto="1"/>
      </bottom>
      <diagonal/>
    </border>
    <border>
      <left style="medium">
        <color indexed="64"/>
      </left>
      <right style="thick">
        <color theme="1"/>
      </right>
      <top style="thick">
        <color theme="1"/>
      </top>
      <bottom style="thick">
        <color theme="1"/>
      </bottom>
      <diagonal/>
    </border>
    <border>
      <left style="thick">
        <color theme="1"/>
      </left>
      <right style="medium">
        <color indexed="64"/>
      </right>
      <top style="thick">
        <color theme="1"/>
      </top>
      <bottom style="thick">
        <color theme="1"/>
      </bottom>
      <diagonal/>
    </border>
    <border>
      <left style="thin">
        <color theme="4" tint="0.39994506668294322"/>
      </left>
      <right style="medium">
        <color indexed="64"/>
      </right>
      <top style="thick">
        <color theme="1"/>
      </top>
      <bottom style="thick">
        <color theme="1"/>
      </bottom>
      <diagonal/>
    </border>
    <border>
      <left style="medium">
        <color indexed="64"/>
      </left>
      <right style="thin">
        <color theme="4" tint="0.39994506668294322"/>
      </right>
      <top style="thick">
        <color theme="1"/>
      </top>
      <bottom/>
      <diagonal/>
    </border>
    <border>
      <left style="medium">
        <color indexed="64"/>
      </left>
      <right style="thin">
        <color theme="4" tint="0.39994506668294322"/>
      </right>
      <top/>
      <bottom style="thin">
        <color theme="4" tint="0.39994506668294322"/>
      </bottom>
      <diagonal/>
    </border>
    <border>
      <left style="medium">
        <color indexed="64"/>
      </left>
      <right style="thin">
        <color theme="4" tint="0.39994506668294322"/>
      </right>
      <top style="thick">
        <color theme="1"/>
      </top>
      <bottom style="thin">
        <color theme="4" tint="0.39994506668294322"/>
      </bottom>
      <diagonal/>
    </border>
    <border>
      <left style="medium">
        <color indexed="64"/>
      </left>
      <right style="thin">
        <color theme="4" tint="0.39994506668294322"/>
      </right>
      <top style="thin">
        <color theme="4" tint="0.39994506668294322"/>
      </top>
      <bottom style="thick">
        <color theme="1"/>
      </bottom>
      <diagonal/>
    </border>
    <border>
      <left/>
      <right style="medium">
        <color indexed="64"/>
      </right>
      <top style="thick">
        <color theme="1"/>
      </top>
      <bottom/>
      <diagonal/>
    </border>
    <border>
      <left/>
      <right style="medium">
        <color indexed="64"/>
      </right>
      <top/>
      <bottom style="medium">
        <color indexed="64"/>
      </bottom>
      <diagonal/>
    </border>
    <border>
      <left/>
      <right/>
      <top style="thick">
        <color theme="1"/>
      </top>
      <bottom/>
      <diagonal/>
    </border>
    <border>
      <left style="medium">
        <color indexed="64"/>
      </left>
      <right style="thick">
        <color theme="1"/>
      </right>
      <top style="medium">
        <color indexed="64"/>
      </top>
      <bottom style="thick">
        <color theme="1"/>
      </bottom>
      <diagonal/>
    </border>
    <border>
      <left style="thick">
        <color theme="1"/>
      </left>
      <right/>
      <top style="medium">
        <color indexed="64"/>
      </top>
      <bottom style="thick">
        <color theme="1"/>
      </bottom>
      <diagonal/>
    </border>
    <border>
      <left/>
      <right/>
      <top style="medium">
        <color indexed="64"/>
      </top>
      <bottom style="thick">
        <color theme="1"/>
      </bottom>
      <diagonal/>
    </border>
    <border>
      <left/>
      <right style="thick">
        <color theme="1"/>
      </right>
      <top style="medium">
        <color indexed="64"/>
      </top>
      <bottom style="thick">
        <color theme="1"/>
      </bottom>
      <diagonal/>
    </border>
    <border>
      <left style="thick">
        <color theme="1"/>
      </left>
      <right style="medium">
        <color indexed="64"/>
      </right>
      <top style="medium">
        <color indexed="64"/>
      </top>
      <bottom style="thick">
        <color theme="1"/>
      </bottom>
      <diagonal/>
    </border>
    <border>
      <left style="thin">
        <color theme="4" tint="0.39994506668294322"/>
      </left>
      <right style="medium">
        <color indexed="64"/>
      </right>
      <top style="thick">
        <color theme="1"/>
      </top>
      <bottom/>
      <diagonal/>
    </border>
    <border>
      <left style="medium">
        <color indexed="64"/>
      </left>
      <right style="thin">
        <color theme="4" tint="0.39994506668294322"/>
      </right>
      <top/>
      <bottom/>
      <diagonal/>
    </border>
    <border>
      <left style="thin">
        <color theme="4" tint="0.39994506668294322"/>
      </left>
      <right style="medium">
        <color indexed="64"/>
      </right>
      <top/>
      <bottom/>
      <diagonal/>
    </border>
    <border>
      <left style="medium">
        <color indexed="64"/>
      </left>
      <right/>
      <top/>
      <bottom style="thin">
        <color theme="4" tint="0.39994506668294322"/>
      </bottom>
      <diagonal/>
    </border>
    <border>
      <left style="medium">
        <color indexed="64"/>
      </left>
      <right/>
      <top style="thin">
        <color theme="4" tint="0.39994506668294322"/>
      </top>
      <bottom style="thin">
        <color theme="4" tint="0.39994506668294322"/>
      </bottom>
      <diagonal/>
    </border>
    <border>
      <left style="medium">
        <color indexed="64"/>
      </left>
      <right/>
      <top style="thick">
        <color theme="1"/>
      </top>
      <bottom style="thin">
        <color theme="4" tint="0.39994506668294322"/>
      </bottom>
      <diagonal/>
    </border>
    <border>
      <left style="medium">
        <color indexed="64"/>
      </left>
      <right/>
      <top style="thin">
        <color theme="4" tint="0.39994506668294322"/>
      </top>
      <bottom style="medium">
        <color indexed="64"/>
      </bottom>
      <diagonal/>
    </border>
    <border>
      <left style="thin">
        <color theme="4" tint="0.39994506668294322"/>
      </left>
      <right style="medium">
        <color indexed="64"/>
      </right>
      <top/>
      <bottom style="medium">
        <color indexed="64"/>
      </bottom>
      <diagonal/>
    </border>
    <border>
      <left style="thin">
        <color theme="4" tint="0.39994506668294322"/>
      </left>
      <right/>
      <top/>
      <bottom style="medium">
        <color indexed="64"/>
      </bottom>
      <diagonal/>
    </border>
    <border>
      <left/>
      <right style="thin">
        <color theme="4" tint="0.39994506668294322"/>
      </right>
      <top/>
      <bottom style="medium">
        <color indexed="64"/>
      </bottom>
      <diagonal/>
    </border>
    <border>
      <left style="thick">
        <color theme="1"/>
      </left>
      <right style="thin">
        <color theme="4" tint="0.39994506668294322"/>
      </right>
      <top style="thin">
        <color theme="4" tint="0.39994506668294322"/>
      </top>
      <bottom style="thin">
        <color indexed="64"/>
      </bottom>
      <diagonal/>
    </border>
    <border>
      <left style="thin">
        <color theme="4" tint="0.39994506668294322"/>
      </left>
      <right style="thin">
        <color theme="4" tint="0.39994506668294322"/>
      </right>
      <top/>
      <bottom style="thin">
        <color indexed="64"/>
      </bottom>
      <diagonal/>
    </border>
    <border>
      <left style="thin">
        <color theme="4" tint="0.39994506668294322"/>
      </left>
      <right style="thin">
        <color theme="4" tint="0.39994506668294322"/>
      </right>
      <top style="thin">
        <color theme="4" tint="0.39994506668294322"/>
      </top>
      <bottom style="thin">
        <color indexed="64"/>
      </bottom>
      <diagonal/>
    </border>
    <border>
      <left style="thin">
        <color theme="4" tint="0.39994506668294322"/>
      </left>
      <right style="thick">
        <color theme="1"/>
      </right>
      <top/>
      <bottom style="thin">
        <color indexed="64"/>
      </bottom>
      <diagonal/>
    </border>
  </borders>
  <cellStyleXfs count="7">
    <xf numFmtId="0" fontId="0" fillId="0" borderId="0"/>
    <xf numFmtId="9" fontId="1" fillId="0" borderId="0" applyFont="0" applyFill="0" applyBorder="0" applyAlignment="0" applyProtection="0"/>
    <xf numFmtId="164" fontId="1" fillId="0" borderId="0"/>
    <xf numFmtId="0" fontId="1" fillId="0" borderId="0"/>
    <xf numFmtId="43" fontId="1" fillId="0" borderId="0" applyFont="0" applyFill="0" applyBorder="0" applyAlignment="0" applyProtection="0"/>
    <xf numFmtId="0" fontId="1" fillId="0" borderId="0"/>
    <xf numFmtId="165" fontId="1" fillId="0" borderId="0" applyFont="0" applyFill="0" applyBorder="0" applyAlignment="0" applyProtection="0"/>
  </cellStyleXfs>
  <cellXfs count="830">
    <xf numFmtId="0" fontId="0" fillId="0" borderId="0" xfId="0"/>
    <xf numFmtId="0" fontId="2" fillId="0" borderId="0" xfId="0" applyFont="1" applyBorder="1" applyAlignment="1" applyProtection="1">
      <alignment horizontal="center"/>
      <protection locked="0"/>
    </xf>
    <xf numFmtId="0" fontId="2" fillId="0" borderId="0" xfId="0" applyFont="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Protection="1">
      <protection locked="0"/>
    </xf>
    <xf numFmtId="0" fontId="11" fillId="0" borderId="12" xfId="0" applyFont="1" applyFill="1" applyBorder="1" applyAlignment="1" applyProtection="1">
      <alignment horizontal="center" vertical="center"/>
      <protection locked="0"/>
    </xf>
    <xf numFmtId="0" fontId="11" fillId="0" borderId="13" xfId="0" applyFont="1" applyFill="1" applyBorder="1" applyAlignment="1" applyProtection="1">
      <alignment vertical="center" wrapText="1"/>
      <protection locked="0"/>
    </xf>
    <xf numFmtId="0" fontId="11" fillId="0" borderId="14" xfId="0" applyFont="1" applyFill="1" applyBorder="1" applyAlignment="1" applyProtection="1">
      <alignment horizontal="center" vertical="center"/>
      <protection locked="0"/>
    </xf>
    <xf numFmtId="4" fontId="2" fillId="0" borderId="10" xfId="0" applyNumberFormat="1" applyFont="1" applyFill="1" applyBorder="1" applyAlignment="1" applyProtection="1">
      <alignment horizontal="center" vertical="center"/>
      <protection locked="0"/>
    </xf>
    <xf numFmtId="0" fontId="11" fillId="0" borderId="15" xfId="0" applyFont="1" applyFill="1" applyBorder="1" applyAlignment="1" applyProtection="1">
      <alignment vertical="center" wrapText="1"/>
      <protection locked="0"/>
    </xf>
    <xf numFmtId="0" fontId="0" fillId="0" borderId="0" xfId="0" applyAlignment="1">
      <alignment horizontal="center"/>
    </xf>
    <xf numFmtId="0" fontId="14" fillId="0" borderId="0" xfId="0" applyFont="1"/>
    <xf numFmtId="0" fontId="16" fillId="0" borderId="0" xfId="0" applyFont="1" applyAlignment="1">
      <alignment vertical="center"/>
    </xf>
    <xf numFmtId="0" fontId="17" fillId="0" borderId="0" xfId="0" applyFont="1" applyAlignment="1">
      <alignment horizontal="center" vertical="center" wrapText="1"/>
    </xf>
    <xf numFmtId="0" fontId="18" fillId="0" borderId="0" xfId="0" applyFont="1" applyAlignment="1">
      <alignment vertical="center"/>
    </xf>
    <xf numFmtId="0" fontId="0" fillId="2" borderId="0" xfId="0" applyFill="1"/>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4" fillId="0" borderId="0" xfId="0" applyFont="1" applyAlignment="1">
      <alignment horizontal="center" vertical="center" wrapText="1"/>
    </xf>
    <xf numFmtId="0" fontId="8" fillId="0" borderId="0" xfId="0" applyFont="1" applyAlignment="1" applyProtection="1">
      <alignment horizontal="center" vertical="center"/>
      <protection locked="0"/>
    </xf>
    <xf numFmtId="0" fontId="8" fillId="0" borderId="0" xfId="0" applyFont="1" applyAlignment="1">
      <alignment horizontal="left" vertical="center" wrapText="1"/>
    </xf>
    <xf numFmtId="0" fontId="2" fillId="0" borderId="10"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3" xfId="0" applyFont="1" applyBorder="1" applyAlignment="1" applyProtection="1">
      <alignment vertical="center" wrapText="1"/>
      <protection locked="0"/>
    </xf>
    <xf numFmtId="0" fontId="11" fillId="0" borderId="13" xfId="0" applyFont="1" applyBorder="1" applyAlignment="1" applyProtection="1">
      <alignment horizontal="center" vertical="center" wrapText="1"/>
      <protection locked="0"/>
    </xf>
    <xf numFmtId="0" fontId="11" fillId="0" borderId="42" xfId="0" applyFont="1" applyBorder="1" applyAlignment="1" applyProtection="1">
      <alignment horizontal="center" vertical="center"/>
      <protection locked="0"/>
    </xf>
    <xf numFmtId="0" fontId="2" fillId="0" borderId="0" xfId="0" applyFont="1" applyAlignment="1" applyProtection="1">
      <alignment wrapText="1"/>
      <protection locked="0"/>
    </xf>
    <xf numFmtId="0" fontId="11" fillId="0" borderId="12" xfId="0" applyFont="1" applyBorder="1" applyAlignment="1" applyProtection="1">
      <alignment horizontal="center" vertical="center" wrapText="1"/>
      <protection locked="0"/>
    </xf>
    <xf numFmtId="0" fontId="3" fillId="0" borderId="0" xfId="0" applyFont="1" applyAlignment="1">
      <alignment wrapText="1"/>
    </xf>
    <xf numFmtId="0" fontId="4" fillId="0" borderId="7" xfId="0" applyFont="1" applyBorder="1"/>
    <xf numFmtId="4" fontId="11" fillId="0" borderId="13" xfId="0" applyNumberFormat="1" applyFont="1" applyFill="1" applyBorder="1" applyAlignment="1" applyProtection="1">
      <alignment vertical="center" wrapText="1"/>
      <protection locked="0"/>
    </xf>
    <xf numFmtId="4" fontId="11" fillId="0" borderId="15" xfId="0" applyNumberFormat="1" applyFont="1" applyFill="1" applyBorder="1" applyAlignment="1" applyProtection="1">
      <alignment vertical="center" wrapText="1"/>
      <protection locked="0"/>
    </xf>
    <xf numFmtId="0" fontId="11" fillId="0" borderId="42" xfId="0" applyFont="1" applyFill="1" applyBorder="1" applyAlignment="1" applyProtection="1">
      <alignment horizontal="center" vertical="center"/>
      <protection locked="0"/>
    </xf>
    <xf numFmtId="0" fontId="11" fillId="0" borderId="16" xfId="0" applyFont="1" applyBorder="1" applyAlignment="1" applyProtection="1">
      <alignment vertical="center" wrapText="1"/>
      <protection locked="0"/>
    </xf>
    <xf numFmtId="0" fontId="11" fillId="0" borderId="16" xfId="0" applyFont="1" applyFill="1" applyBorder="1" applyAlignment="1" applyProtection="1">
      <alignment vertical="center" wrapText="1"/>
      <protection locked="0"/>
    </xf>
    <xf numFmtId="0" fontId="23" fillId="0" borderId="0" xfId="0" applyFont="1"/>
    <xf numFmtId="0" fontId="23" fillId="0" borderId="0" xfId="0" applyFont="1" applyBorder="1" applyAlignment="1">
      <alignment horizontal="center" vertical="center" wrapText="1"/>
    </xf>
    <xf numFmtId="0" fontId="24" fillId="0" borderId="0" xfId="0" applyFont="1" applyBorder="1" applyAlignment="1" applyProtection="1">
      <alignment horizontal="center" vertical="center"/>
      <protection locked="0"/>
    </xf>
    <xf numFmtId="0" fontId="24" fillId="0" borderId="0" xfId="0" applyFont="1" applyBorder="1" applyAlignment="1">
      <alignment horizontal="left" vertical="center" wrapText="1"/>
    </xf>
    <xf numFmtId="0" fontId="25" fillId="0" borderId="0" xfId="0" applyFont="1" applyFill="1" applyBorder="1" applyAlignment="1" applyProtection="1">
      <protection locked="0"/>
    </xf>
    <xf numFmtId="0" fontId="25" fillId="0" borderId="0" xfId="0" applyFont="1" applyBorder="1" applyAlignment="1" applyProtection="1">
      <protection locked="0"/>
    </xf>
    <xf numFmtId="0" fontId="25" fillId="0" borderId="0" xfId="0" applyFont="1" applyFill="1" applyBorder="1" applyAlignment="1" applyProtection="1">
      <alignment vertical="center"/>
      <protection locked="0"/>
    </xf>
    <xf numFmtId="0" fontId="25" fillId="0" borderId="0" xfId="0" applyFont="1" applyFill="1" applyBorder="1" applyProtection="1">
      <protection locked="0"/>
    </xf>
    <xf numFmtId="0" fontId="28" fillId="0" borderId="13" xfId="0" applyFont="1" applyFill="1" applyBorder="1" applyAlignment="1" applyProtection="1">
      <alignment vertical="center" wrapText="1"/>
      <protection locked="0"/>
    </xf>
    <xf numFmtId="0" fontId="28" fillId="0" borderId="16" xfId="0" applyFont="1" applyFill="1" applyBorder="1" applyAlignment="1" applyProtection="1">
      <alignment vertical="center" wrapText="1"/>
      <protection locked="0"/>
    </xf>
    <xf numFmtId="0" fontId="2" fillId="0" borderId="0" xfId="0" applyFont="1" applyFill="1" applyBorder="1" applyAlignment="1" applyProtection="1">
      <alignment wrapText="1"/>
      <protection locked="0"/>
    </xf>
    <xf numFmtId="0" fontId="11" fillId="0" borderId="95" xfId="0" applyFont="1" applyFill="1"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vertical="center" wrapText="1"/>
      <protection locked="0"/>
    </xf>
    <xf numFmtId="0" fontId="2" fillId="0" borderId="121" xfId="0" applyFont="1" applyBorder="1" applyAlignment="1" applyProtection="1">
      <alignment horizontal="center" vertical="center" wrapText="1"/>
      <protection locked="0"/>
    </xf>
    <xf numFmtId="1" fontId="8" fillId="0" borderId="122" xfId="4"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 fontId="8" fillId="0" borderId="0" xfId="4" applyNumberFormat="1" applyFont="1" applyFill="1" applyBorder="1" applyAlignment="1" applyProtection="1">
      <alignment horizontal="center" vertical="center"/>
      <protection locked="0"/>
    </xf>
    <xf numFmtId="1" fontId="15" fillId="0" borderId="123" xfId="4" applyNumberFormat="1" applyFont="1" applyFill="1" applyBorder="1" applyAlignment="1" applyProtection="1">
      <alignment horizontal="center" vertical="center"/>
      <protection locked="0"/>
    </xf>
    <xf numFmtId="0" fontId="5" fillId="2" borderId="0" xfId="0" applyFont="1" applyFill="1"/>
    <xf numFmtId="0" fontId="15" fillId="0" borderId="81" xfId="0" applyFont="1" applyBorder="1" applyAlignment="1">
      <alignment horizontal="left" vertical="center"/>
    </xf>
    <xf numFmtId="0" fontId="3" fillId="0" borderId="0" xfId="0" applyFont="1" applyAlignment="1">
      <alignment horizontal="center"/>
    </xf>
    <xf numFmtId="0" fontId="6" fillId="2" borderId="0" xfId="0" applyFont="1" applyFill="1" applyAlignment="1">
      <alignment wrapText="1"/>
    </xf>
    <xf numFmtId="0" fontId="12" fillId="0" borderId="0" xfId="0" applyFont="1" applyAlignment="1" applyProtection="1">
      <alignment vertical="center"/>
      <protection locked="0"/>
    </xf>
    <xf numFmtId="0" fontId="12" fillId="0" borderId="0" xfId="0" applyFont="1" applyAlignment="1" applyProtection="1">
      <alignment horizontal="left" vertical="center" wrapText="1"/>
      <protection locked="0"/>
    </xf>
    <xf numFmtId="0" fontId="11" fillId="0" borderId="0" xfId="0" applyFont="1" applyProtection="1">
      <protection locked="0"/>
    </xf>
    <xf numFmtId="0" fontId="12"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168" fontId="11" fillId="0" borderId="0" xfId="4" applyNumberFormat="1" applyFont="1" applyBorder="1" applyAlignment="1" applyProtection="1">
      <alignment horizontal="center"/>
      <protection locked="0"/>
    </xf>
    <xf numFmtId="0" fontId="11" fillId="0" borderId="0" xfId="0" applyFont="1" applyAlignment="1" applyProtection="1">
      <alignment horizontal="center"/>
      <protection locked="0"/>
    </xf>
    <xf numFmtId="0" fontId="30" fillId="2" borderId="0" xfId="0" applyFont="1" applyFill="1" applyAlignment="1" applyProtection="1">
      <alignment horizontal="center" vertical="center"/>
      <protection locked="0"/>
    </xf>
    <xf numFmtId="0" fontId="13" fillId="2" borderId="0" xfId="0" applyFont="1" applyFill="1" applyProtection="1">
      <protection locked="0"/>
    </xf>
    <xf numFmtId="0" fontId="2" fillId="0" borderId="0" xfId="0" applyFont="1" applyAlignment="1" applyProtection="1">
      <alignment vertical="center" wrapText="1"/>
      <protection locked="0"/>
    </xf>
    <xf numFmtId="0" fontId="11" fillId="0" borderId="0" xfId="0" applyFont="1" applyAlignment="1">
      <alignment wrapText="1"/>
    </xf>
    <xf numFmtId="0" fontId="8" fillId="0" borderId="18" xfId="0" applyFont="1" applyBorder="1" applyAlignment="1" applyProtection="1">
      <alignment horizontal="center" vertical="center" wrapText="1"/>
      <protection locked="0"/>
    </xf>
    <xf numFmtId="0" fontId="11" fillId="0" borderId="89" xfId="0" applyFont="1" applyBorder="1" applyAlignment="1" applyProtection="1">
      <alignment vertical="top" wrapText="1"/>
      <protection locked="0"/>
    </xf>
    <xf numFmtId="0" fontId="11" fillId="0" borderId="14" xfId="0" applyFont="1" applyBorder="1" applyAlignment="1" applyProtection="1">
      <alignment horizontal="center" vertical="center"/>
      <protection locked="0"/>
    </xf>
    <xf numFmtId="0" fontId="11" fillId="0" borderId="89" xfId="0" applyFont="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1" fontId="2" fillId="0" borderId="20" xfId="4" applyNumberFormat="1" applyFont="1" applyFill="1" applyBorder="1" applyAlignment="1" applyProtection="1">
      <alignment horizontal="center" vertical="center"/>
      <protection locked="0"/>
    </xf>
    <xf numFmtId="1" fontId="15" fillId="0" borderId="129" xfId="4" applyNumberFormat="1" applyFont="1" applyFill="1" applyBorder="1" applyAlignment="1" applyProtection="1">
      <alignment horizontal="center" vertical="center"/>
      <protection locked="0"/>
    </xf>
    <xf numFmtId="0" fontId="2" fillId="0" borderId="19" xfId="0" applyFont="1" applyBorder="1" applyAlignment="1" applyProtection="1">
      <alignment horizontal="center" vertical="center" textRotation="90" wrapText="1"/>
      <protection locked="0"/>
    </xf>
    <xf numFmtId="0" fontId="2" fillId="0" borderId="122" xfId="0" applyFont="1" applyBorder="1" applyAlignment="1" applyProtection="1">
      <alignment horizontal="center" vertical="center" wrapText="1"/>
      <protection locked="0"/>
    </xf>
    <xf numFmtId="0" fontId="8" fillId="0" borderId="122" xfId="0" applyFont="1" applyBorder="1" applyAlignment="1" applyProtection="1">
      <alignment horizontal="center" vertical="center" wrapText="1"/>
      <protection locked="0"/>
    </xf>
    <xf numFmtId="0" fontId="11" fillId="0" borderId="133" xfId="0" applyFont="1" applyBorder="1" applyAlignment="1" applyProtection="1">
      <alignment vertical="center" wrapText="1"/>
      <protection locked="0"/>
    </xf>
    <xf numFmtId="1" fontId="2" fillId="0" borderId="122" xfId="4" applyNumberFormat="1" applyFont="1" applyFill="1" applyBorder="1" applyAlignment="1" applyProtection="1">
      <alignment horizontal="center" vertical="center"/>
      <protection locked="0"/>
    </xf>
    <xf numFmtId="0" fontId="25" fillId="0" borderId="0" xfId="0" applyFont="1" applyProtection="1">
      <protection locked="0"/>
    </xf>
    <xf numFmtId="0" fontId="25" fillId="0" borderId="0" xfId="0" applyFont="1" applyAlignment="1" applyProtection="1">
      <alignment horizontal="center"/>
      <protection locked="0"/>
    </xf>
    <xf numFmtId="0" fontId="25" fillId="0" borderId="0" xfId="0" applyFont="1" applyAlignment="1" applyProtection="1">
      <alignment horizontal="center" vertical="center"/>
      <protection locked="0"/>
    </xf>
    <xf numFmtId="0" fontId="11" fillId="0" borderId="0" xfId="0" applyFont="1" applyAlignment="1">
      <alignment vertical="center" wrapText="1"/>
    </xf>
    <xf numFmtId="0" fontId="11" fillId="0" borderId="0" xfId="0" applyFont="1" applyAlignment="1">
      <alignment horizontal="center" vertical="center"/>
    </xf>
    <xf numFmtId="0" fontId="3" fillId="2" borderId="0" xfId="0" applyFont="1" applyFill="1"/>
    <xf numFmtId="0" fontId="4" fillId="2" borderId="0" xfId="0" applyFont="1" applyFill="1"/>
    <xf numFmtId="0" fontId="4" fillId="2" borderId="0" xfId="0" applyFont="1" applyFill="1" applyBorder="1"/>
    <xf numFmtId="4" fontId="10" fillId="3" borderId="1" xfId="0" applyNumberFormat="1" applyFont="1" applyFill="1" applyBorder="1" applyAlignment="1" applyProtection="1">
      <alignment horizontal="center" vertical="center" wrapText="1"/>
    </xf>
    <xf numFmtId="0" fontId="3" fillId="0" borderId="0" xfId="0" applyFont="1"/>
    <xf numFmtId="0" fontId="4" fillId="0" borderId="0" xfId="0" applyFont="1"/>
    <xf numFmtId="0" fontId="4" fillId="0" borderId="0" xfId="0" applyFont="1" applyBorder="1" applyAlignment="1">
      <alignment horizontal="center" vertical="center" wrapText="1"/>
    </xf>
    <xf numFmtId="0" fontId="8" fillId="0" borderId="0" xfId="0" applyFont="1" applyBorder="1" applyAlignment="1" applyProtection="1">
      <alignment horizontal="center" vertical="center"/>
      <protection locked="0"/>
    </xf>
    <xf numFmtId="0" fontId="8" fillId="0" borderId="0" xfId="0" applyFont="1" applyBorder="1" applyAlignment="1">
      <alignment horizontal="left" vertical="center" wrapText="1"/>
    </xf>
    <xf numFmtId="0" fontId="11" fillId="0" borderId="0" xfId="0" applyFont="1"/>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wrapText="1"/>
    </xf>
    <xf numFmtId="0" fontId="18" fillId="0" borderId="0" xfId="0" applyFont="1" applyAlignment="1">
      <alignment vertical="center"/>
    </xf>
    <xf numFmtId="0" fontId="2" fillId="0" borderId="0" xfId="0" applyFont="1" applyProtection="1">
      <protection locked="0"/>
    </xf>
    <xf numFmtId="0" fontId="2" fillId="0" borderId="0" xfId="0" applyFont="1" applyAlignment="1" applyProtection="1">
      <alignment vertical="center"/>
      <protection locked="0"/>
    </xf>
    <xf numFmtId="4" fontId="9" fillId="3" borderId="1" xfId="0" applyNumberFormat="1" applyFont="1" applyFill="1" applyBorder="1" applyAlignment="1">
      <alignment horizontal="center" vertical="center"/>
    </xf>
    <xf numFmtId="4" fontId="9" fillId="3" borderId="1" xfId="0" applyNumberFormat="1" applyFont="1" applyFill="1" applyBorder="1" applyAlignment="1" applyProtection="1">
      <alignment horizontal="center" vertical="center"/>
    </xf>
    <xf numFmtId="4" fontId="10" fillId="3" borderId="1" xfId="0" applyNumberFormat="1" applyFont="1" applyFill="1" applyBorder="1" applyAlignment="1">
      <alignment horizontal="center" vertical="center" wrapText="1"/>
    </xf>
    <xf numFmtId="0" fontId="4" fillId="0" borderId="0" xfId="0" applyFont="1" applyBorder="1"/>
    <xf numFmtId="0" fontId="2" fillId="0" borderId="0" xfId="0" applyFont="1" applyAlignment="1">
      <alignment horizontal="center" vertical="center" wrapText="1"/>
    </xf>
    <xf numFmtId="0" fontId="22" fillId="0" borderId="0" xfId="0" applyFont="1" applyAlignment="1">
      <alignment vertical="center"/>
    </xf>
    <xf numFmtId="0" fontId="34" fillId="2" borderId="0" xfId="0" applyFont="1" applyFill="1" applyAlignment="1">
      <alignment horizontal="center" vertical="center" wrapText="1"/>
    </xf>
    <xf numFmtId="0" fontId="34" fillId="2" borderId="0" xfId="0" applyFont="1" applyFill="1" applyAlignment="1">
      <alignment horizontal="center" vertical="center"/>
    </xf>
    <xf numFmtId="1" fontId="8" fillId="0" borderId="18" xfId="4" applyNumberFormat="1" applyFont="1" applyFill="1" applyBorder="1" applyAlignment="1" applyProtection="1">
      <alignment horizontal="center" vertical="center"/>
      <protection locked="0"/>
    </xf>
    <xf numFmtId="0" fontId="2" fillId="0" borderId="18" xfId="0" applyFont="1" applyBorder="1" applyAlignment="1" applyProtection="1">
      <alignment horizontal="center" vertical="center" wrapText="1"/>
      <protection locked="0"/>
    </xf>
    <xf numFmtId="0" fontId="19" fillId="0" borderId="102" xfId="0" applyFont="1" applyBorder="1" applyAlignment="1" applyProtection="1">
      <alignment horizontal="center" vertical="center" wrapText="1"/>
      <protection locked="0"/>
    </xf>
    <xf numFmtId="0" fontId="2" fillId="0" borderId="102" xfId="0" applyFont="1" applyBorder="1" applyAlignment="1" applyProtection="1">
      <alignment horizontal="center" vertical="center" wrapText="1"/>
      <protection locked="0"/>
    </xf>
    <xf numFmtId="0" fontId="32" fillId="0" borderId="0" xfId="0" applyFont="1" applyAlignment="1">
      <alignment horizontal="center" vertical="center" wrapText="1"/>
    </xf>
    <xf numFmtId="0" fontId="32" fillId="0" borderId="0" xfId="0" applyFont="1" applyAlignment="1">
      <alignment horizontal="center" vertical="center"/>
    </xf>
    <xf numFmtId="0" fontId="32" fillId="0" borderId="0" xfId="0" applyFont="1" applyAlignment="1">
      <alignment vertical="center" wrapText="1"/>
    </xf>
    <xf numFmtId="0" fontId="39" fillId="0" borderId="0" xfId="0" applyFont="1" applyAlignment="1">
      <alignment vertical="center"/>
    </xf>
    <xf numFmtId="0" fontId="40" fillId="0" borderId="0" xfId="0" applyFont="1" applyFill="1" applyBorder="1" applyAlignment="1" applyProtection="1">
      <protection locked="0"/>
    </xf>
    <xf numFmtId="166" fontId="41" fillId="4" borderId="21" xfId="2" applyNumberFormat="1" applyFont="1" applyFill="1" applyBorder="1" applyAlignment="1">
      <alignment horizontal="center" vertical="center" wrapText="1"/>
    </xf>
    <xf numFmtId="4" fontId="41" fillId="4" borderId="2" xfId="3" applyNumberFormat="1" applyFont="1" applyFill="1" applyBorder="1" applyAlignment="1">
      <alignment horizontal="center" vertical="center" wrapText="1"/>
    </xf>
    <xf numFmtId="167" fontId="41" fillId="4" borderId="19" xfId="2" applyNumberFormat="1" applyFont="1" applyFill="1" applyBorder="1" applyAlignment="1">
      <alignment horizontal="center" vertical="center" wrapText="1"/>
    </xf>
    <xf numFmtId="167" fontId="41" fillId="4" borderId="20" xfId="2" applyNumberFormat="1" applyFont="1" applyFill="1" applyBorder="1" applyAlignment="1">
      <alignment horizontal="center" vertical="center"/>
    </xf>
    <xf numFmtId="167" fontId="41" fillId="4" borderId="21" xfId="2" applyNumberFormat="1" applyFont="1" applyFill="1" applyBorder="1" applyAlignment="1">
      <alignment horizontal="center" vertical="center" wrapText="1"/>
    </xf>
    <xf numFmtId="0" fontId="40" fillId="0" borderId="0" xfId="0" applyFont="1" applyBorder="1" applyAlignment="1" applyProtection="1">
      <protection locked="0"/>
    </xf>
    <xf numFmtId="0" fontId="16" fillId="0" borderId="0" xfId="0" applyFont="1"/>
    <xf numFmtId="166" fontId="9" fillId="4" borderId="21" xfId="2" applyNumberFormat="1" applyFont="1" applyFill="1" applyBorder="1" applyAlignment="1" applyProtection="1">
      <alignment horizontal="center" vertical="center" wrapText="1"/>
    </xf>
    <xf numFmtId="4" fontId="9" fillId="4" borderId="2" xfId="3" applyNumberFormat="1" applyFont="1" applyFill="1" applyBorder="1" applyAlignment="1" applyProtection="1">
      <alignment horizontal="center" vertical="center" wrapText="1"/>
    </xf>
    <xf numFmtId="167" fontId="9" fillId="4" borderId="19" xfId="2" applyNumberFormat="1" applyFont="1" applyFill="1" applyBorder="1" applyAlignment="1" applyProtection="1">
      <alignment horizontal="center" vertical="center" wrapText="1"/>
    </xf>
    <xf numFmtId="167" fontId="9" fillId="4" borderId="20" xfId="2" applyNumberFormat="1" applyFont="1" applyFill="1" applyBorder="1" applyAlignment="1" applyProtection="1">
      <alignment horizontal="center" vertical="center"/>
    </xf>
    <xf numFmtId="167" fontId="9" fillId="4" borderId="21" xfId="2" applyNumberFormat="1" applyFont="1" applyFill="1" applyBorder="1" applyAlignment="1" applyProtection="1">
      <alignment horizontal="center" vertical="center" wrapText="1"/>
    </xf>
    <xf numFmtId="167" fontId="9" fillId="4" borderId="21" xfId="2" applyNumberFormat="1" applyFont="1" applyFill="1" applyBorder="1" applyAlignment="1" applyProtection="1">
      <alignment horizontal="center" vertical="center"/>
    </xf>
    <xf numFmtId="166" fontId="9" fillId="4" borderId="21" xfId="2" applyNumberFormat="1" applyFont="1" applyFill="1" applyBorder="1" applyAlignment="1">
      <alignment horizontal="center" vertical="center" wrapText="1"/>
    </xf>
    <xf numFmtId="4" fontId="9" fillId="4" borderId="2" xfId="3" applyNumberFormat="1" applyFont="1" applyFill="1" applyBorder="1" applyAlignment="1">
      <alignment horizontal="center" vertical="center" wrapText="1"/>
    </xf>
    <xf numFmtId="167" fontId="9" fillId="4" borderId="19" xfId="2" applyNumberFormat="1" applyFont="1" applyFill="1" applyBorder="1" applyAlignment="1">
      <alignment horizontal="center" vertical="center" wrapText="1"/>
    </xf>
    <xf numFmtId="167" fontId="9" fillId="4" borderId="20" xfId="2" applyNumberFormat="1" applyFont="1" applyFill="1" applyBorder="1" applyAlignment="1">
      <alignment horizontal="center" vertical="center"/>
    </xf>
    <xf numFmtId="167" fontId="9" fillId="4" borderId="21" xfId="2" applyNumberFormat="1" applyFont="1" applyFill="1" applyBorder="1" applyAlignment="1">
      <alignment horizontal="center" vertical="center" wrapText="1"/>
    </xf>
    <xf numFmtId="167" fontId="9" fillId="4" borderId="21" xfId="2" applyNumberFormat="1" applyFont="1" applyFill="1" applyBorder="1" applyAlignment="1">
      <alignment horizontal="center" vertical="center"/>
    </xf>
    <xf numFmtId="166" fontId="9" fillId="5" borderId="21" xfId="2" applyNumberFormat="1" applyFont="1" applyFill="1" applyBorder="1" applyAlignment="1" applyProtection="1">
      <alignment horizontal="center" vertical="center" wrapText="1"/>
    </xf>
    <xf numFmtId="4" fontId="9" fillId="5" borderId="2" xfId="3" applyNumberFormat="1" applyFont="1" applyFill="1" applyBorder="1" applyAlignment="1" applyProtection="1">
      <alignment horizontal="center" vertical="center" wrapText="1"/>
    </xf>
    <xf numFmtId="167" fontId="9" fillId="5" borderId="19" xfId="2" applyNumberFormat="1" applyFont="1" applyFill="1" applyBorder="1" applyAlignment="1" applyProtection="1">
      <alignment horizontal="center" vertical="center" wrapText="1"/>
    </xf>
    <xf numFmtId="167" fontId="9" fillId="5" borderId="20" xfId="2" applyNumberFormat="1" applyFont="1" applyFill="1" applyBorder="1" applyAlignment="1" applyProtection="1">
      <alignment horizontal="center" vertical="center"/>
    </xf>
    <xf numFmtId="167" fontId="9" fillId="5" borderId="21" xfId="2" applyNumberFormat="1" applyFont="1" applyFill="1" applyBorder="1" applyAlignment="1" applyProtection="1">
      <alignment horizontal="center" vertical="center" wrapText="1"/>
    </xf>
    <xf numFmtId="167" fontId="9" fillId="5" borderId="21" xfId="2" applyNumberFormat="1" applyFont="1" applyFill="1" applyBorder="1" applyAlignment="1" applyProtection="1">
      <alignment horizontal="center" vertical="center"/>
    </xf>
    <xf numFmtId="0" fontId="9" fillId="2" borderId="0" xfId="0" applyFont="1" applyFill="1" applyProtection="1">
      <protection locked="0"/>
    </xf>
    <xf numFmtId="0" fontId="9" fillId="2" borderId="0" xfId="0" applyFont="1" applyFill="1"/>
    <xf numFmtId="0" fontId="43" fillId="2" borderId="0" xfId="0" applyFont="1" applyFill="1"/>
    <xf numFmtId="166" fontId="9" fillId="5" borderId="19" xfId="2" applyNumberFormat="1" applyFont="1" applyFill="1" applyBorder="1" applyAlignment="1">
      <alignment horizontal="center" vertical="center" wrapText="1"/>
    </xf>
    <xf numFmtId="166" fontId="9" fillId="5" borderId="45" xfId="2" applyNumberFormat="1" applyFont="1" applyFill="1" applyBorder="1" applyAlignment="1">
      <alignment horizontal="center" vertical="center" wrapText="1"/>
    </xf>
    <xf numFmtId="166" fontId="9" fillId="5" borderId="20" xfId="2" applyNumberFormat="1" applyFont="1" applyFill="1" applyBorder="1" applyAlignment="1">
      <alignment horizontal="center" vertical="center" wrapText="1"/>
    </xf>
    <xf numFmtId="166" fontId="9" fillId="5" borderId="124" xfId="2" applyNumberFormat="1" applyFont="1" applyFill="1" applyBorder="1" applyAlignment="1">
      <alignment horizontal="center" vertical="center" wrapText="1"/>
    </xf>
    <xf numFmtId="0" fontId="11" fillId="0" borderId="13" xfId="0" applyFont="1" applyFill="1" applyBorder="1" applyAlignment="1" applyProtection="1">
      <alignment horizontal="justify" vertical="center" wrapText="1"/>
      <protection locked="0"/>
    </xf>
    <xf numFmtId="0" fontId="11" fillId="0" borderId="16" xfId="0" applyFont="1" applyFill="1" applyBorder="1" applyAlignment="1" applyProtection="1">
      <alignment horizontal="justify" vertical="center" wrapText="1"/>
      <protection locked="0"/>
    </xf>
    <xf numFmtId="166" fontId="9" fillId="5" borderId="128" xfId="2" applyNumberFormat="1" applyFont="1" applyFill="1" applyBorder="1" applyAlignment="1">
      <alignment horizontal="center" vertical="center" wrapText="1"/>
    </xf>
    <xf numFmtId="166" fontId="9" fillId="5" borderId="20" xfId="2" applyNumberFormat="1" applyFont="1" applyFill="1" applyBorder="1" applyAlignment="1">
      <alignment horizontal="center" vertical="center" wrapText="1"/>
    </xf>
    <xf numFmtId="0" fontId="2" fillId="0" borderId="18" xfId="0" applyFont="1" applyBorder="1" applyAlignment="1" applyProtection="1">
      <alignment horizontal="center" vertical="center" wrapText="1"/>
      <protection locked="0"/>
    </xf>
    <xf numFmtId="0" fontId="2" fillId="0" borderId="102" xfId="0" applyFont="1" applyBorder="1" applyAlignment="1" applyProtection="1">
      <alignment horizontal="center" vertical="center" wrapText="1"/>
      <protection locked="0"/>
    </xf>
    <xf numFmtId="1" fontId="8" fillId="0" borderId="18" xfId="4" applyNumberFormat="1" applyFont="1" applyFill="1" applyBorder="1" applyAlignment="1" applyProtection="1">
      <alignment horizontal="center" vertical="center"/>
      <protection locked="0"/>
    </xf>
    <xf numFmtId="0" fontId="11" fillId="0" borderId="89" xfId="0" applyFont="1" applyBorder="1" applyAlignment="1" applyProtection="1">
      <alignment horizontal="justify" vertical="center" wrapText="1"/>
      <protection locked="0"/>
    </xf>
    <xf numFmtId="0" fontId="11" fillId="0" borderId="143" xfId="0" applyFont="1" applyBorder="1" applyAlignment="1" applyProtection="1">
      <alignment vertical="center" wrapText="1"/>
      <protection locked="0"/>
    </xf>
    <xf numFmtId="0" fontId="11" fillId="0" borderId="145" xfId="0" applyFont="1" applyBorder="1" applyAlignment="1" applyProtection="1">
      <alignment horizontal="center" vertical="center"/>
      <protection locked="0"/>
    </xf>
    <xf numFmtId="0" fontId="11" fillId="0" borderId="146" xfId="0" applyFont="1" applyBorder="1" applyAlignment="1" applyProtection="1">
      <alignment horizontal="center" vertical="center"/>
      <protection locked="0"/>
    </xf>
    <xf numFmtId="0" fontId="2" fillId="0" borderId="0" xfId="0" applyFont="1" applyBorder="1" applyProtection="1">
      <protection locked="0"/>
    </xf>
    <xf numFmtId="0" fontId="11" fillId="0" borderId="0" xfId="0" applyFont="1" applyAlignment="1">
      <alignment horizontal="left" wrapText="1"/>
    </xf>
    <xf numFmtId="0" fontId="11" fillId="0" borderId="67" xfId="0" applyFont="1" applyBorder="1" applyAlignment="1" applyProtection="1">
      <alignment vertical="center" wrapText="1"/>
      <protection locked="0"/>
    </xf>
    <xf numFmtId="0" fontId="2" fillId="0" borderId="43" xfId="0" applyFont="1" applyBorder="1" applyAlignment="1" applyProtection="1">
      <alignment vertical="center" textRotation="90" wrapText="1"/>
      <protection locked="0"/>
    </xf>
    <xf numFmtId="0" fontId="11" fillId="0" borderId="151" xfId="0" applyFont="1" applyBorder="1" applyAlignment="1" applyProtection="1">
      <alignment vertical="center" wrapText="1"/>
      <protection locked="0"/>
    </xf>
    <xf numFmtId="0" fontId="11" fillId="0" borderId="43" xfId="0" applyFont="1" applyBorder="1" applyAlignment="1" applyProtection="1">
      <alignment horizontal="left" vertical="center" wrapText="1"/>
      <protection locked="0"/>
    </xf>
    <xf numFmtId="0" fontId="11" fillId="0" borderId="42" xfId="0" applyFont="1" applyBorder="1" applyAlignment="1" applyProtection="1">
      <alignment horizontal="center" vertical="center" wrapText="1"/>
      <protection locked="0"/>
    </xf>
    <xf numFmtId="0" fontId="11" fillId="0" borderId="91" xfId="0" applyFont="1" applyBorder="1" applyAlignment="1" applyProtection="1">
      <alignment vertical="center" wrapText="1"/>
      <protection locked="0"/>
    </xf>
    <xf numFmtId="0" fontId="11" fillId="0" borderId="150" xfId="0" applyFont="1" applyBorder="1" applyAlignment="1" applyProtection="1">
      <alignment vertical="center" wrapText="1"/>
      <protection locked="0"/>
    </xf>
    <xf numFmtId="0" fontId="11" fillId="0" borderId="10" xfId="0" applyFont="1" applyBorder="1" applyAlignment="1">
      <alignment wrapText="1"/>
    </xf>
    <xf numFmtId="0" fontId="11" fillId="0" borderId="28" xfId="0" applyFont="1" applyBorder="1" applyAlignment="1">
      <alignment wrapText="1"/>
    </xf>
    <xf numFmtId="0" fontId="11" fillId="0" borderId="14" xfId="0" applyFont="1" applyBorder="1" applyAlignment="1">
      <alignment wrapText="1"/>
    </xf>
    <xf numFmtId="0" fontId="11" fillId="0" borderId="84" xfId="0" applyFont="1" applyBorder="1" applyAlignment="1">
      <alignment wrapText="1"/>
    </xf>
    <xf numFmtId="0" fontId="11" fillId="0" borderId="126" xfId="0" applyFont="1" applyBorder="1" applyAlignment="1">
      <alignment wrapText="1"/>
    </xf>
    <xf numFmtId="0" fontId="11" fillId="0" borderId="18" xfId="0" applyFont="1" applyBorder="1" applyAlignment="1">
      <alignment wrapText="1"/>
    </xf>
    <xf numFmtId="0" fontId="11" fillId="0" borderId="154" xfId="0" applyFont="1" applyBorder="1" applyAlignment="1" applyProtection="1">
      <alignment horizontal="center" vertical="center"/>
      <protection locked="0"/>
    </xf>
    <xf numFmtId="0" fontId="4" fillId="0" borderId="159" xfId="0" applyFont="1" applyBorder="1" applyAlignment="1">
      <alignment horizontal="center" vertical="center" wrapText="1"/>
    </xf>
    <xf numFmtId="0" fontId="8" fillId="0" borderId="161" xfId="0" applyFont="1" applyBorder="1" applyAlignment="1">
      <alignment horizontal="left" vertical="center" wrapText="1"/>
    </xf>
    <xf numFmtId="0" fontId="2" fillId="0" borderId="162" xfId="0" applyFont="1" applyBorder="1" applyAlignment="1" applyProtection="1">
      <alignment horizontal="center" vertical="center" wrapText="1"/>
      <protection locked="0"/>
    </xf>
    <xf numFmtId="0" fontId="2" fillId="0" borderId="159"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1" fontId="8" fillId="0" borderId="161" xfId="4" applyNumberFormat="1" applyFont="1" applyFill="1" applyBorder="1" applyAlignment="1" applyProtection="1">
      <alignment horizontal="center" vertical="center"/>
      <protection locked="0"/>
    </xf>
    <xf numFmtId="0" fontId="5" fillId="2" borderId="159" xfId="0" applyFont="1" applyFill="1" applyBorder="1"/>
    <xf numFmtId="0" fontId="3" fillId="0" borderId="0" xfId="0" applyFont="1" applyBorder="1"/>
    <xf numFmtId="0" fontId="3" fillId="0" borderId="161" xfId="0" applyFont="1" applyBorder="1"/>
    <xf numFmtId="0" fontId="3" fillId="0" borderId="0" xfId="0" applyFont="1" applyBorder="1" applyAlignment="1">
      <alignment horizontal="center"/>
    </xf>
    <xf numFmtId="0" fontId="6" fillId="2" borderId="159" xfId="0" applyFont="1" applyFill="1" applyBorder="1" applyAlignment="1">
      <alignment wrapText="1"/>
    </xf>
    <xf numFmtId="0" fontId="12" fillId="0" borderId="0" xfId="0" applyFont="1" applyBorder="1" applyAlignment="1" applyProtection="1">
      <alignment vertical="center"/>
      <protection locked="0"/>
    </xf>
    <xf numFmtId="0" fontId="12" fillId="0" borderId="0" xfId="0" applyFont="1" applyBorder="1" applyAlignment="1" applyProtection="1">
      <alignment horizontal="left" vertical="center" wrapText="1"/>
      <protection locked="0"/>
    </xf>
    <xf numFmtId="0" fontId="11" fillId="0" borderId="0" xfId="0" applyFont="1" applyBorder="1" applyProtection="1">
      <protection locked="0"/>
    </xf>
    <xf numFmtId="0" fontId="12"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pplyProtection="1">
      <alignment horizontal="center"/>
      <protection locked="0"/>
    </xf>
    <xf numFmtId="0" fontId="2" fillId="0" borderId="161" xfId="0" applyFont="1" applyBorder="1" applyProtection="1">
      <protection locked="0"/>
    </xf>
    <xf numFmtId="0" fontId="30" fillId="2" borderId="159" xfId="0" applyFont="1" applyFill="1" applyBorder="1" applyAlignment="1" applyProtection="1">
      <alignment horizontal="center" vertical="center"/>
      <protection locked="0"/>
    </xf>
    <xf numFmtId="0" fontId="13" fillId="2" borderId="159" xfId="0" applyFont="1" applyFill="1" applyBorder="1" applyProtection="1">
      <protection locked="0"/>
    </xf>
    <xf numFmtId="0" fontId="2" fillId="0" borderId="159" xfId="0" applyFont="1" applyBorder="1" applyProtection="1">
      <protection locked="0"/>
    </xf>
    <xf numFmtId="4" fontId="9" fillId="3" borderId="165" xfId="0" applyNumberFormat="1" applyFont="1" applyFill="1" applyBorder="1" applyAlignment="1">
      <alignment horizontal="center" vertical="center"/>
    </xf>
    <xf numFmtId="4" fontId="10" fillId="3" borderId="166" xfId="0" applyNumberFormat="1" applyFont="1" applyFill="1" applyBorder="1" applyAlignment="1">
      <alignment horizontal="center" vertical="center" wrapText="1"/>
    </xf>
    <xf numFmtId="166" fontId="9" fillId="5" borderId="167" xfId="2" applyNumberFormat="1" applyFont="1" applyFill="1" applyBorder="1" applyAlignment="1">
      <alignment horizontal="center" vertical="center" wrapText="1"/>
    </xf>
    <xf numFmtId="0" fontId="2" fillId="0" borderId="170" xfId="0" applyFont="1" applyBorder="1" applyAlignment="1" applyProtection="1">
      <alignment horizontal="center" vertical="center"/>
      <protection locked="0"/>
    </xf>
    <xf numFmtId="0" fontId="2" fillId="0" borderId="0" xfId="0" applyFont="1" applyBorder="1" applyAlignment="1" applyProtection="1">
      <alignment vertical="center" wrapText="1"/>
      <protection locked="0"/>
    </xf>
    <xf numFmtId="0" fontId="11" fillId="0" borderId="171" xfId="0" applyFont="1" applyBorder="1" applyAlignment="1" applyProtection="1">
      <alignment horizontal="center" vertical="center"/>
      <protection locked="0"/>
    </xf>
    <xf numFmtId="166" fontId="9" fillId="2" borderId="17" xfId="2" applyNumberFormat="1" applyFont="1" applyFill="1" applyBorder="1" applyAlignment="1">
      <alignment horizontal="center" vertical="center" wrapText="1"/>
    </xf>
    <xf numFmtId="9" fontId="28" fillId="0" borderId="87" xfId="1" applyFont="1" applyFill="1" applyBorder="1" applyAlignment="1" applyProtection="1">
      <alignment horizontal="center" vertical="center"/>
      <protection locked="0"/>
    </xf>
    <xf numFmtId="0" fontId="28" fillId="0" borderId="88" xfId="0" applyFont="1" applyFill="1" applyBorder="1" applyAlignment="1" applyProtection="1">
      <alignment horizontal="center" vertical="center" wrapText="1"/>
      <protection locked="0"/>
    </xf>
    <xf numFmtId="9" fontId="28" fillId="0" borderId="87" xfId="1" applyFont="1" applyFill="1" applyBorder="1" applyAlignment="1" applyProtection="1">
      <alignment horizontal="center" vertical="center" wrapText="1"/>
      <protection locked="0"/>
    </xf>
    <xf numFmtId="166" fontId="9" fillId="5" borderId="20" xfId="2" applyNumberFormat="1" applyFont="1" applyFill="1" applyBorder="1" applyAlignment="1">
      <alignment horizontal="center" vertical="center" wrapText="1"/>
    </xf>
    <xf numFmtId="166" fontId="9" fillId="4" borderId="19" xfId="2" applyNumberFormat="1" applyFont="1" applyFill="1" applyBorder="1" applyAlignment="1" applyProtection="1">
      <alignment horizontal="center" vertical="center" wrapText="1"/>
    </xf>
    <xf numFmtId="166" fontId="9" fillId="4" borderId="20" xfId="2" applyNumberFormat="1" applyFont="1" applyFill="1" applyBorder="1" applyAlignment="1" applyProtection="1">
      <alignment horizontal="center" vertical="center" wrapText="1"/>
    </xf>
    <xf numFmtId="166" fontId="9" fillId="4" borderId="19" xfId="2" applyNumberFormat="1" applyFont="1" applyFill="1" applyBorder="1" applyAlignment="1">
      <alignment horizontal="center" vertical="center" wrapText="1"/>
    </xf>
    <xf numFmtId="166" fontId="9" fillId="4" borderId="20" xfId="2" applyNumberFormat="1" applyFont="1" applyFill="1" applyBorder="1" applyAlignment="1">
      <alignment horizontal="center" vertical="center" wrapText="1"/>
    </xf>
    <xf numFmtId="0" fontId="11" fillId="0" borderId="42" xfId="0" applyFont="1" applyBorder="1" applyAlignment="1" applyProtection="1">
      <alignment horizontal="center" vertical="center"/>
      <protection locked="0"/>
    </xf>
    <xf numFmtId="166" fontId="9" fillId="5" borderId="19" xfId="2" applyNumberFormat="1" applyFont="1" applyFill="1" applyBorder="1" applyAlignment="1" applyProtection="1">
      <alignment horizontal="center" vertical="center" wrapText="1"/>
    </xf>
    <xf numFmtId="166" fontId="9" fillId="5" borderId="20" xfId="2" applyNumberFormat="1" applyFont="1" applyFill="1" applyBorder="1" applyAlignment="1" applyProtection="1">
      <alignment horizontal="center" vertical="center" wrapText="1"/>
    </xf>
    <xf numFmtId="0" fontId="2" fillId="0" borderId="18" xfId="0" applyFont="1" applyBorder="1" applyAlignment="1" applyProtection="1">
      <alignment vertical="center" textRotation="90" wrapText="1"/>
      <protection locked="0"/>
    </xf>
    <xf numFmtId="0" fontId="2" fillId="0" borderId="10" xfId="0" applyFont="1" applyFill="1" applyBorder="1" applyAlignment="1" applyProtection="1">
      <alignment horizontal="center" vertical="center"/>
      <protection locked="0"/>
    </xf>
    <xf numFmtId="0" fontId="19" fillId="0" borderId="29"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28" xfId="0" applyFont="1" applyBorder="1" applyAlignment="1" applyProtection="1">
      <alignment vertical="center" wrapText="1"/>
      <protection locked="0"/>
    </xf>
    <xf numFmtId="168" fontId="11" fillId="0" borderId="28" xfId="4" applyNumberFormat="1" applyFont="1" applyFill="1" applyBorder="1" applyAlignment="1" applyProtection="1">
      <alignment horizontal="center" vertical="center" wrapText="1"/>
      <protection locked="0"/>
    </xf>
    <xf numFmtId="0" fontId="11" fillId="0" borderId="17" xfId="0" applyFont="1" applyBorder="1" applyAlignment="1" applyProtection="1">
      <alignment vertical="center" wrapText="1"/>
      <protection locked="0"/>
    </xf>
    <xf numFmtId="168" fontId="11" fillId="0" borderId="17" xfId="4" applyNumberFormat="1" applyFont="1" applyFill="1" applyBorder="1" applyAlignment="1" applyProtection="1">
      <alignment horizontal="center" vertical="center" wrapText="1"/>
      <protection locked="0"/>
    </xf>
    <xf numFmtId="0" fontId="11" fillId="0" borderId="18" xfId="0" applyFont="1" applyBorder="1" applyAlignment="1" applyProtection="1">
      <alignment vertical="center" wrapText="1"/>
      <protection locked="0"/>
    </xf>
    <xf numFmtId="168" fontId="11" fillId="0" borderId="18" xfId="4" applyNumberFormat="1" applyFont="1" applyFill="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9" fontId="11" fillId="0" borderId="28" xfId="0" applyNumberFormat="1" applyFont="1" applyBorder="1" applyAlignment="1" applyProtection="1">
      <alignment vertical="center" wrapText="1"/>
      <protection locked="0"/>
    </xf>
    <xf numFmtId="0" fontId="11" fillId="0" borderId="11" xfId="0" applyFont="1" applyBorder="1" applyAlignment="1" applyProtection="1">
      <alignment horizontal="center" vertical="center" wrapText="1"/>
      <protection locked="0"/>
    </xf>
    <xf numFmtId="0" fontId="47" fillId="0" borderId="28" xfId="0" applyFont="1" applyBorder="1" applyAlignment="1" applyProtection="1">
      <alignment vertical="center" wrapText="1"/>
      <protection locked="0"/>
    </xf>
    <xf numFmtId="0" fontId="47" fillId="0" borderId="17" xfId="0" applyFont="1" applyBorder="1" applyAlignment="1" applyProtection="1">
      <alignment vertical="center" wrapText="1"/>
      <protection locked="0"/>
    </xf>
    <xf numFmtId="0" fontId="47" fillId="0" borderId="18" xfId="0" applyFont="1" applyBorder="1" applyAlignment="1" applyProtection="1">
      <alignment vertical="center" wrapText="1"/>
      <protection locked="0"/>
    </xf>
    <xf numFmtId="9" fontId="11" fillId="0" borderId="28" xfId="1" applyFont="1" applyFill="1" applyBorder="1" applyAlignment="1" applyProtection="1">
      <alignment horizontal="center" vertical="center"/>
      <protection locked="0"/>
    </xf>
    <xf numFmtId="168" fontId="48" fillId="0" borderId="28" xfId="4" applyNumberFormat="1" applyFont="1" applyFill="1" applyBorder="1" applyAlignment="1" applyProtection="1">
      <alignment horizontal="center" vertical="center" wrapText="1"/>
      <protection locked="0"/>
    </xf>
    <xf numFmtId="168" fontId="48" fillId="0" borderId="18" xfId="4" applyNumberFormat="1" applyFont="1" applyFill="1" applyBorder="1" applyAlignment="1" applyProtection="1">
      <alignment horizontal="center" vertical="center" wrapText="1"/>
      <protection locked="0"/>
    </xf>
    <xf numFmtId="168" fontId="48" fillId="0" borderId="28" xfId="4" applyNumberFormat="1" applyFont="1" applyFill="1" applyBorder="1" applyAlignment="1" applyProtection="1">
      <alignment vertical="center" wrapText="1"/>
      <protection locked="0"/>
    </xf>
    <xf numFmtId="168" fontId="48" fillId="0" borderId="17" xfId="4" applyNumberFormat="1" applyFont="1" applyFill="1" applyBorder="1" applyAlignment="1" applyProtection="1">
      <alignment horizontal="center" vertical="center" wrapText="1"/>
      <protection locked="0"/>
    </xf>
    <xf numFmtId="0" fontId="12" fillId="0" borderId="28" xfId="0" applyFont="1" applyBorder="1" applyAlignment="1" applyProtection="1">
      <alignment vertical="center" wrapText="1"/>
      <protection locked="0"/>
    </xf>
    <xf numFmtId="0" fontId="48" fillId="0" borderId="28" xfId="0" applyFont="1" applyBorder="1" applyAlignment="1" applyProtection="1">
      <alignment vertical="center" wrapText="1"/>
      <protection locked="0"/>
    </xf>
    <xf numFmtId="9" fontId="48" fillId="0" borderId="28" xfId="1" applyFont="1" applyFill="1" applyBorder="1" applyAlignment="1" applyProtection="1">
      <alignment horizontal="center" vertical="center"/>
      <protection locked="0"/>
    </xf>
    <xf numFmtId="9" fontId="48" fillId="0" borderId="102" xfId="1" applyFont="1" applyFill="1" applyBorder="1" applyAlignment="1" applyProtection="1">
      <alignment horizontal="center" vertical="center"/>
      <protection locked="0"/>
    </xf>
    <xf numFmtId="168" fontId="48" fillId="0" borderId="102" xfId="4" applyNumberFormat="1" applyFont="1" applyFill="1" applyBorder="1" applyAlignment="1" applyProtection="1">
      <alignment vertical="center" wrapText="1"/>
      <protection locked="0"/>
    </xf>
    <xf numFmtId="9" fontId="48" fillId="0" borderId="17" xfId="1" applyFont="1" applyFill="1" applyBorder="1" applyAlignment="1" applyProtection="1">
      <alignment horizontal="center" vertical="center"/>
      <protection locked="0"/>
    </xf>
    <xf numFmtId="168" fontId="48" fillId="0" borderId="17" xfId="4" applyNumberFormat="1" applyFont="1" applyFill="1" applyBorder="1" applyAlignment="1" applyProtection="1">
      <alignment vertical="center" wrapText="1"/>
      <protection locked="0"/>
    </xf>
    <xf numFmtId="0" fontId="48" fillId="0" borderId="17" xfId="0" applyFont="1" applyBorder="1" applyAlignment="1" applyProtection="1">
      <alignment horizontal="center" vertical="center" wrapText="1"/>
      <protection locked="0"/>
    </xf>
    <xf numFmtId="1" fontId="11" fillId="0" borderId="28" xfId="1" applyNumberFormat="1" applyFont="1" applyFill="1" applyBorder="1" applyAlignment="1" applyProtection="1">
      <alignment horizontal="center" vertical="center"/>
      <protection locked="0"/>
    </xf>
    <xf numFmtId="1" fontId="11" fillId="0" borderId="17" xfId="1" applyNumberFormat="1" applyFont="1" applyFill="1" applyBorder="1" applyAlignment="1" applyProtection="1">
      <alignment horizontal="center" vertical="center"/>
      <protection locked="0"/>
    </xf>
    <xf numFmtId="1" fontId="11" fillId="0" borderId="18" xfId="1" applyNumberFormat="1" applyFont="1" applyFill="1" applyBorder="1" applyAlignment="1" applyProtection="1">
      <alignment horizontal="center" vertical="center"/>
      <protection locked="0"/>
    </xf>
    <xf numFmtId="9" fontId="11" fillId="0" borderId="17" xfId="1" applyFont="1" applyFill="1" applyBorder="1" applyAlignment="1" applyProtection="1">
      <alignment horizontal="center" vertical="center"/>
      <protection locked="0"/>
    </xf>
    <xf numFmtId="9" fontId="11" fillId="0" borderId="18" xfId="1" applyFont="1" applyFill="1" applyBorder="1" applyAlignment="1" applyProtection="1">
      <alignment horizontal="center" vertical="center"/>
      <protection locked="0"/>
    </xf>
    <xf numFmtId="9" fontId="11" fillId="0" borderId="28" xfId="1" applyFont="1" applyFill="1" applyBorder="1" applyAlignment="1" applyProtection="1">
      <alignment horizontal="center" vertical="center" wrapText="1"/>
      <protection locked="0"/>
    </xf>
    <xf numFmtId="9" fontId="11" fillId="0" borderId="17" xfId="1" applyFont="1" applyFill="1" applyBorder="1" applyAlignment="1" applyProtection="1">
      <alignment horizontal="center" vertical="center" wrapText="1"/>
      <protection locked="0"/>
    </xf>
    <xf numFmtId="9" fontId="11" fillId="0" borderId="18" xfId="1" applyFont="1" applyFill="1" applyBorder="1" applyAlignment="1" applyProtection="1">
      <alignment horizontal="center" vertical="center" wrapText="1"/>
      <protection locked="0"/>
    </xf>
    <xf numFmtId="0" fontId="33" fillId="0" borderId="0" xfId="0" applyFont="1" applyProtection="1">
      <protection locked="0"/>
    </xf>
    <xf numFmtId="0" fontId="33" fillId="0" borderId="0" xfId="0" applyFont="1" applyAlignment="1" applyProtection="1">
      <alignment horizontal="center" vertical="center"/>
      <protection locked="0"/>
    </xf>
    <xf numFmtId="0" fontId="33" fillId="0" borderId="0" xfId="0" applyFont="1" applyAlignment="1" applyProtection="1">
      <alignment horizontal="center"/>
      <protection locked="0"/>
    </xf>
    <xf numFmtId="0" fontId="11" fillId="0" borderId="17" xfId="0" applyFont="1" applyFill="1" applyBorder="1" applyAlignment="1" applyProtection="1">
      <alignment vertical="center" wrapText="1"/>
      <protection locked="0"/>
    </xf>
    <xf numFmtId="168" fontId="11" fillId="0" borderId="17" xfId="4" applyNumberFormat="1" applyFont="1" applyFill="1" applyBorder="1" applyAlignment="1" applyProtection="1">
      <alignment vertical="center" wrapText="1"/>
      <protection locked="0"/>
    </xf>
    <xf numFmtId="0" fontId="2" fillId="0" borderId="18"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166" fontId="41" fillId="4" borderId="20" xfId="2" applyNumberFormat="1" applyFont="1" applyFill="1" applyBorder="1" applyAlignment="1">
      <alignment horizontal="center" vertical="center" wrapText="1"/>
    </xf>
    <xf numFmtId="0" fontId="11" fillId="0" borderId="16"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104" xfId="0" applyFont="1" applyFill="1" applyBorder="1" applyAlignment="1" applyProtection="1">
      <alignment horizontal="justify" vertical="center" wrapText="1"/>
      <protection locked="0"/>
    </xf>
    <xf numFmtId="0" fontId="11" fillId="0" borderId="105" xfId="0" applyFont="1" applyFill="1" applyBorder="1" applyAlignment="1" applyProtection="1">
      <alignment horizontal="justify" vertical="center" wrapText="1"/>
      <protection locked="0"/>
    </xf>
    <xf numFmtId="0" fontId="2" fillId="0" borderId="121" xfId="0" applyFont="1" applyBorder="1" applyAlignment="1" applyProtection="1">
      <alignment horizontal="center" vertical="center" textRotation="90" wrapText="1"/>
      <protection locked="0"/>
    </xf>
    <xf numFmtId="1" fontId="2" fillId="0" borderId="18" xfId="4" applyNumberFormat="1" applyFont="1" applyFill="1" applyBorder="1" applyAlignment="1" applyProtection="1">
      <alignment horizontal="center" vertical="center"/>
      <protection locked="0"/>
    </xf>
    <xf numFmtId="4" fontId="26" fillId="3" borderId="175" xfId="0" applyNumberFormat="1" applyFont="1" applyFill="1" applyBorder="1" applyAlignment="1" applyProtection="1">
      <alignment horizontal="center" vertical="center"/>
    </xf>
    <xf numFmtId="4" fontId="27" fillId="3" borderId="179" xfId="0" applyNumberFormat="1" applyFont="1" applyFill="1" applyBorder="1" applyAlignment="1" applyProtection="1">
      <alignment horizontal="center" vertical="center" wrapText="1"/>
    </xf>
    <xf numFmtId="166" fontId="41" fillId="4" borderId="128" xfId="2" applyNumberFormat="1" applyFont="1" applyFill="1" applyBorder="1" applyAlignment="1">
      <alignment horizontal="center" vertical="center" wrapText="1"/>
    </xf>
    <xf numFmtId="167" fontId="41" fillId="4" borderId="167" xfId="2" applyNumberFormat="1" applyFont="1" applyFill="1" applyBorder="1" applyAlignment="1">
      <alignment horizontal="center" vertical="center"/>
    </xf>
    <xf numFmtId="0" fontId="28" fillId="0" borderId="145" xfId="0" applyFont="1" applyFill="1" applyBorder="1" applyAlignment="1" applyProtection="1">
      <alignment horizontal="center" vertical="center"/>
      <protection locked="0"/>
    </xf>
    <xf numFmtId="0" fontId="25" fillId="0" borderId="170" xfId="0" applyFont="1" applyFill="1" applyBorder="1" applyAlignment="1" applyProtection="1">
      <alignment horizontal="center" vertical="center"/>
      <protection locked="0"/>
    </xf>
    <xf numFmtId="0" fontId="2" fillId="0" borderId="170" xfId="0" applyFont="1" applyFill="1" applyBorder="1" applyAlignment="1" applyProtection="1">
      <alignment horizontal="center" vertical="center"/>
      <protection locked="0"/>
    </xf>
    <xf numFmtId="0" fontId="11" fillId="0" borderId="145" xfId="0" applyFont="1" applyFill="1" applyBorder="1" applyAlignment="1" applyProtection="1">
      <alignment horizontal="center" vertical="center" wrapText="1"/>
      <protection locked="0"/>
    </xf>
    <xf numFmtId="0" fontId="2" fillId="2" borderId="170" xfId="0" applyFont="1" applyFill="1" applyBorder="1" applyAlignment="1" applyProtection="1">
      <alignment horizontal="center" vertical="center"/>
      <protection locked="0"/>
    </xf>
    <xf numFmtId="0" fontId="11" fillId="0" borderId="145" xfId="0" applyFont="1" applyFill="1" applyBorder="1" applyAlignment="1" applyProtection="1">
      <alignment horizontal="center" vertical="center"/>
      <protection locked="0"/>
    </xf>
    <xf numFmtId="0" fontId="2" fillId="0" borderId="183" xfId="0" applyFont="1" applyBorder="1" applyAlignment="1" applyProtection="1">
      <alignment horizontal="center" vertical="center"/>
      <protection locked="0"/>
    </xf>
    <xf numFmtId="0" fontId="11" fillId="0" borderId="184" xfId="0" applyFont="1" applyBorder="1" applyAlignment="1" applyProtection="1">
      <alignment horizontal="center" vertical="center"/>
      <protection locked="0"/>
    </xf>
    <xf numFmtId="0" fontId="2" fillId="0" borderId="185" xfId="0" applyFont="1" applyBorder="1" applyAlignment="1" applyProtection="1">
      <alignment horizontal="center" vertical="center"/>
      <protection locked="0"/>
    </xf>
    <xf numFmtId="0" fontId="11" fillId="0" borderId="184" xfId="0" applyFont="1" applyBorder="1" applyAlignment="1" applyProtection="1">
      <alignment horizontal="center" vertical="center" wrapText="1"/>
      <protection locked="0"/>
    </xf>
    <xf numFmtId="0" fontId="11" fillId="0" borderId="186" xfId="0" applyFont="1" applyBorder="1" applyAlignment="1" applyProtection="1">
      <alignment horizontal="center" vertical="center" wrapText="1"/>
      <protection locked="0"/>
    </xf>
    <xf numFmtId="0" fontId="12" fillId="0" borderId="133" xfId="0" applyFont="1" applyBorder="1" applyAlignment="1" applyProtection="1">
      <alignment vertical="center" wrapText="1"/>
      <protection locked="0"/>
    </xf>
    <xf numFmtId="0" fontId="11" fillId="0" borderId="13" xfId="0" applyFont="1" applyBorder="1" applyAlignment="1" applyProtection="1">
      <alignment horizontal="justify" vertical="center" wrapText="1"/>
      <protection locked="0"/>
    </xf>
    <xf numFmtId="0" fontId="4" fillId="2" borderId="0" xfId="0" applyFont="1" applyFill="1" applyBorder="1" applyAlignment="1">
      <alignment horizontal="center" vertical="center" wrapText="1"/>
    </xf>
    <xf numFmtId="0" fontId="7" fillId="2" borderId="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6" fillId="2" borderId="6" xfId="0" applyFont="1" applyFill="1" applyBorder="1" applyAlignment="1">
      <alignment horizontal="left" vertical="center" wrapText="1" indent="2"/>
    </xf>
    <xf numFmtId="0" fontId="6" fillId="2" borderId="0" xfId="0" applyFont="1" applyFill="1" applyBorder="1" applyAlignment="1">
      <alignment horizontal="left" vertical="center" wrapText="1" indent="2"/>
    </xf>
    <xf numFmtId="0" fontId="4" fillId="2" borderId="6" xfId="0" applyFont="1" applyFill="1" applyBorder="1" applyAlignment="1">
      <alignment horizontal="center" vertical="center" wrapText="1"/>
    </xf>
    <xf numFmtId="0" fontId="28" fillId="0" borderId="146" xfId="0" applyFont="1" applyFill="1" applyBorder="1" applyAlignment="1" applyProtection="1">
      <alignment horizontal="center" vertical="center"/>
      <protection locked="0"/>
    </xf>
    <xf numFmtId="0" fontId="28" fillId="0" borderId="133" xfId="0" applyFont="1" applyFill="1" applyBorder="1" applyAlignment="1" applyProtection="1">
      <alignment vertical="center" wrapText="1"/>
      <protection locked="0"/>
    </xf>
    <xf numFmtId="0" fontId="28" fillId="0" borderId="154"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wrapText="1"/>
      <protection locked="0"/>
    </xf>
    <xf numFmtId="0" fontId="12" fillId="0" borderId="15" xfId="0" applyFont="1" applyBorder="1" applyAlignment="1" applyProtection="1">
      <alignment vertical="center" wrapText="1"/>
      <protection locked="0"/>
    </xf>
    <xf numFmtId="0" fontId="12" fillId="2" borderId="90" xfId="0" applyFont="1" applyFill="1" applyBorder="1" applyAlignment="1" applyProtection="1">
      <alignment vertical="center" wrapText="1"/>
      <protection locked="0"/>
    </xf>
    <xf numFmtId="0" fontId="11" fillId="2" borderId="91" xfId="0" applyFont="1" applyFill="1" applyBorder="1" applyAlignment="1" applyProtection="1">
      <alignment vertical="center" wrapText="1"/>
      <protection locked="0"/>
    </xf>
    <xf numFmtId="0" fontId="11" fillId="0" borderId="190" xfId="0" applyFont="1" applyFill="1" applyBorder="1" applyAlignment="1" applyProtection="1">
      <alignment horizontal="center" vertical="center"/>
      <protection locked="0"/>
    </xf>
    <xf numFmtId="0" fontId="11" fillId="0" borderId="192" xfId="0" applyFont="1" applyFill="1" applyBorder="1" applyAlignment="1" applyProtection="1">
      <alignment vertical="center" wrapText="1"/>
      <protection locked="0"/>
    </xf>
    <xf numFmtId="4" fontId="11" fillId="0" borderId="13" xfId="0" applyNumberFormat="1" applyFont="1" applyFill="1" applyBorder="1" applyAlignment="1" applyProtection="1">
      <alignment horizontal="justify" vertical="center" wrapText="1"/>
      <protection locked="0"/>
    </xf>
    <xf numFmtId="4" fontId="11" fillId="0" borderId="16" xfId="0" applyNumberFormat="1" applyFont="1" applyFill="1" applyBorder="1" applyAlignment="1" applyProtection="1">
      <alignment horizontal="justify" vertical="center" wrapText="1"/>
      <protection locked="0"/>
    </xf>
    <xf numFmtId="4" fontId="11" fillId="0" borderId="17" xfId="0" applyNumberFormat="1" applyFont="1" applyFill="1" applyBorder="1" applyAlignment="1" applyProtection="1">
      <alignment horizontal="justify" vertical="center" wrapText="1"/>
      <protection locked="0"/>
    </xf>
    <xf numFmtId="4" fontId="11" fillId="0" borderId="15" xfId="0" applyNumberFormat="1" applyFont="1" applyFill="1" applyBorder="1" applyAlignment="1" applyProtection="1">
      <alignment horizontal="justify" vertical="center" wrapText="1"/>
      <protection locked="0"/>
    </xf>
    <xf numFmtId="0" fontId="11" fillId="0" borderId="18"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49"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0" fillId="0" borderId="0" xfId="0" applyAlignment="1">
      <alignment horizontal="center"/>
    </xf>
    <xf numFmtId="0" fontId="37" fillId="3" borderId="0" xfId="0" applyFont="1" applyFill="1" applyAlignment="1" applyProtection="1">
      <alignment horizontal="center" vertical="center" wrapText="1"/>
      <protection locked="0"/>
    </xf>
    <xf numFmtId="0" fontId="37" fillId="3" borderId="40" xfId="0" applyFont="1" applyFill="1" applyBorder="1" applyAlignment="1" applyProtection="1">
      <alignment horizontal="center" vertical="center" wrapText="1"/>
      <protection locked="0"/>
    </xf>
    <xf numFmtId="0" fontId="37" fillId="3" borderId="0" xfId="0" applyFont="1" applyFill="1" applyAlignment="1" applyProtection="1">
      <alignment horizontal="center" vertical="center"/>
      <protection locked="0"/>
    </xf>
    <xf numFmtId="0" fontId="38" fillId="3" borderId="5" xfId="0" applyFont="1" applyFill="1" applyBorder="1" applyAlignment="1" applyProtection="1">
      <alignment horizontal="center" vertical="center" wrapText="1"/>
      <protection locked="0"/>
    </xf>
    <xf numFmtId="0" fontId="38" fillId="3" borderId="6"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5" fillId="2" borderId="54" xfId="0" applyFont="1" applyFill="1" applyBorder="1" applyAlignment="1" applyProtection="1">
      <alignment horizontal="left" vertical="center"/>
      <protection locked="0"/>
    </xf>
    <xf numFmtId="0" fontId="35" fillId="2" borderId="6" xfId="0" applyFont="1" applyFill="1" applyBorder="1" applyAlignment="1" applyProtection="1">
      <alignment horizontal="left" vertical="center"/>
      <protection locked="0"/>
    </xf>
    <xf numFmtId="0" fontId="35" fillId="2" borderId="31" xfId="0" applyFont="1" applyFill="1" applyBorder="1" applyAlignment="1" applyProtection="1">
      <alignment horizontal="left" vertical="center"/>
      <protection locked="0"/>
    </xf>
    <xf numFmtId="0" fontId="35" fillId="2" borderId="55" xfId="0" applyFont="1" applyFill="1" applyBorder="1" applyAlignment="1" applyProtection="1">
      <alignment horizontal="left" vertical="center"/>
      <protection locked="0"/>
    </xf>
    <xf numFmtId="0" fontId="35" fillId="2" borderId="32" xfId="0" applyFont="1" applyFill="1" applyBorder="1" applyAlignment="1" applyProtection="1">
      <alignment horizontal="left" vertical="center"/>
      <protection locked="0"/>
    </xf>
    <xf numFmtId="0" fontId="35" fillId="2" borderId="33" xfId="0" applyFont="1" applyFill="1" applyBorder="1" applyAlignment="1" applyProtection="1">
      <alignment horizontal="left" vertical="center"/>
      <protection locked="0"/>
    </xf>
    <xf numFmtId="0" fontId="5" fillId="3" borderId="22" xfId="0" applyFont="1" applyFill="1" applyBorder="1" applyAlignment="1">
      <alignment horizontal="left" vertical="center" indent="2"/>
    </xf>
    <xf numFmtId="0" fontId="5" fillId="3" borderId="23" xfId="0" applyFont="1" applyFill="1" applyBorder="1" applyAlignment="1">
      <alignment horizontal="left" vertical="center" indent="2"/>
    </xf>
    <xf numFmtId="0" fontId="6" fillId="3" borderId="24" xfId="0" applyFont="1" applyFill="1" applyBorder="1" applyAlignment="1">
      <alignment horizontal="left" vertical="center" wrapText="1" indent="2"/>
    </xf>
    <xf numFmtId="0" fontId="6" fillId="3" borderId="25" xfId="0" applyFont="1" applyFill="1" applyBorder="1" applyAlignment="1">
      <alignment horizontal="left" vertical="center" wrapText="1" indent="2"/>
    </xf>
    <xf numFmtId="0" fontId="36" fillId="2" borderId="56" xfId="0" applyFont="1" applyFill="1" applyBorder="1" applyAlignment="1" applyProtection="1">
      <alignment horizontal="left" vertical="center"/>
      <protection locked="0"/>
    </xf>
    <xf numFmtId="0" fontId="36" fillId="2" borderId="34" xfId="0" applyFont="1" applyFill="1" applyBorder="1" applyAlignment="1" applyProtection="1">
      <alignment horizontal="left" vertical="center"/>
      <protection locked="0"/>
    </xf>
    <xf numFmtId="0" fontId="36" fillId="2" borderId="35" xfId="0" applyFont="1" applyFill="1" applyBorder="1" applyAlignment="1" applyProtection="1">
      <alignment horizontal="left" vertical="center"/>
      <protection locked="0"/>
    </xf>
    <xf numFmtId="0" fontId="36" fillId="2" borderId="57" xfId="0" applyFont="1" applyFill="1" applyBorder="1" applyAlignment="1" applyProtection="1">
      <alignment horizontal="left" vertical="center"/>
      <protection locked="0"/>
    </xf>
    <xf numFmtId="0" fontId="36" fillId="2" borderId="9" xfId="0" applyFont="1" applyFill="1" applyBorder="1" applyAlignment="1" applyProtection="1">
      <alignment horizontal="left" vertical="center"/>
      <protection locked="0"/>
    </xf>
    <xf numFmtId="0" fontId="36" fillId="2" borderId="36" xfId="0" applyFont="1" applyFill="1" applyBorder="1" applyAlignment="1" applyProtection="1">
      <alignment horizontal="left" vertical="center"/>
      <protection locked="0"/>
    </xf>
    <xf numFmtId="0" fontId="6" fillId="3" borderId="26" xfId="0" applyFont="1" applyFill="1" applyBorder="1" applyAlignment="1">
      <alignment horizontal="left" vertical="center" wrapText="1" indent="2"/>
    </xf>
    <xf numFmtId="0" fontId="6" fillId="3" borderId="27" xfId="0" applyFont="1" applyFill="1" applyBorder="1" applyAlignment="1">
      <alignment horizontal="left" vertical="center" wrapText="1" indent="2"/>
    </xf>
    <xf numFmtId="0" fontId="31" fillId="3" borderId="5" xfId="0" applyFont="1" applyFill="1" applyBorder="1" applyAlignment="1" applyProtection="1">
      <alignment horizontal="center" vertical="center"/>
      <protection locked="0"/>
    </xf>
    <xf numFmtId="0" fontId="31" fillId="3" borderId="6" xfId="0" applyFont="1" applyFill="1" applyBorder="1" applyAlignment="1" applyProtection="1">
      <alignment horizontal="center" vertical="center"/>
      <protection locked="0"/>
    </xf>
    <xf numFmtId="0" fontId="31" fillId="3" borderId="137" xfId="0" applyFont="1" applyFill="1" applyBorder="1" applyAlignment="1" applyProtection="1">
      <alignment horizontal="center" vertical="center"/>
      <protection locked="0"/>
    </xf>
    <xf numFmtId="0" fontId="31" fillId="3" borderId="8" xfId="0" applyFont="1" applyFill="1" applyBorder="1" applyAlignment="1" applyProtection="1">
      <alignment horizontal="center" vertical="center"/>
      <protection locked="0"/>
    </xf>
    <xf numFmtId="0" fontId="31" fillId="3" borderId="9" xfId="0" applyFont="1" applyFill="1" applyBorder="1" applyAlignment="1" applyProtection="1">
      <alignment horizontal="center" vertical="center"/>
      <protection locked="0"/>
    </xf>
    <xf numFmtId="0" fontId="31" fillId="3" borderId="136" xfId="0" applyFont="1" applyFill="1" applyBorder="1" applyAlignment="1" applyProtection="1">
      <alignment horizontal="center" vertical="center"/>
      <protection locked="0"/>
    </xf>
    <xf numFmtId="4" fontId="27" fillId="3" borderId="176" xfId="0" applyNumberFormat="1" applyFont="1" applyFill="1" applyBorder="1" applyAlignment="1" applyProtection="1">
      <alignment horizontal="center" vertical="center"/>
    </xf>
    <xf numFmtId="4" fontId="27" fillId="3" borderId="177" xfId="0" applyNumberFormat="1" applyFont="1" applyFill="1" applyBorder="1" applyAlignment="1" applyProtection="1">
      <alignment horizontal="center" vertical="center"/>
    </xf>
    <xf numFmtId="4" fontId="27" fillId="3" borderId="178" xfId="0" applyNumberFormat="1" applyFont="1" applyFill="1" applyBorder="1" applyAlignment="1" applyProtection="1">
      <alignment horizontal="center" vertical="center"/>
    </xf>
    <xf numFmtId="166" fontId="41" fillId="4" borderId="19" xfId="2" applyNumberFormat="1" applyFont="1" applyFill="1" applyBorder="1" applyAlignment="1">
      <alignment horizontal="center" vertical="center" wrapText="1"/>
    </xf>
    <xf numFmtId="166" fontId="41" fillId="4" borderId="20" xfId="2" applyNumberFormat="1" applyFont="1" applyFill="1" applyBorder="1" applyAlignment="1">
      <alignment horizontal="center" vertical="center" wrapText="1"/>
    </xf>
    <xf numFmtId="0" fontId="25" fillId="0" borderId="168" xfId="0" applyFont="1" applyFill="1" applyBorder="1" applyAlignment="1" applyProtection="1">
      <alignment horizontal="center" vertical="center"/>
      <protection locked="0"/>
    </xf>
    <xf numFmtId="0" fontId="25" fillId="0" borderId="181" xfId="0" applyFont="1" applyFill="1" applyBorder="1" applyAlignment="1" applyProtection="1">
      <alignment horizontal="center" vertical="center"/>
      <protection locked="0"/>
    </xf>
    <xf numFmtId="0" fontId="25" fillId="0" borderId="169" xfId="0" applyFont="1" applyFill="1" applyBorder="1" applyAlignment="1" applyProtection="1">
      <alignment horizontal="center" vertical="center"/>
      <protection locked="0"/>
    </xf>
    <xf numFmtId="0" fontId="25" fillId="0" borderId="58" xfId="0" applyFont="1" applyFill="1" applyBorder="1" applyAlignment="1" applyProtection="1">
      <alignment horizontal="justify" vertical="center" wrapText="1"/>
      <protection locked="0"/>
    </xf>
    <xf numFmtId="0" fontId="25" fillId="0" borderId="63" xfId="0" applyFont="1" applyFill="1" applyBorder="1" applyAlignment="1" applyProtection="1">
      <alignment horizontal="justify" vertical="center" wrapText="1"/>
      <protection locked="0"/>
    </xf>
    <xf numFmtId="0" fontId="25" fillId="0" borderId="60" xfId="0" applyFont="1" applyFill="1" applyBorder="1" applyAlignment="1" applyProtection="1">
      <alignment horizontal="justify" vertical="center" wrapText="1"/>
      <protection locked="0"/>
    </xf>
    <xf numFmtId="0" fontId="25" fillId="0" borderId="65" xfId="0" applyFont="1" applyFill="1" applyBorder="1" applyAlignment="1" applyProtection="1">
      <alignment horizontal="justify" vertical="center" wrapText="1"/>
      <protection locked="0"/>
    </xf>
    <xf numFmtId="0" fontId="25" fillId="0" borderId="70" xfId="0" applyFont="1" applyFill="1" applyBorder="1" applyAlignment="1" applyProtection="1">
      <alignment horizontal="justify" vertical="center" wrapText="1"/>
      <protection locked="0"/>
    </xf>
    <xf numFmtId="0" fontId="25" fillId="0" borderId="71" xfId="0" applyFont="1" applyFill="1" applyBorder="1" applyAlignment="1" applyProtection="1">
      <alignment horizontal="justify" vertical="center" wrapText="1"/>
      <protection locked="0"/>
    </xf>
    <xf numFmtId="9" fontId="28" fillId="0" borderId="58" xfId="1" applyFont="1" applyFill="1" applyBorder="1" applyAlignment="1" applyProtection="1">
      <alignment horizontal="center" vertical="center" wrapText="1"/>
      <protection locked="0"/>
    </xf>
    <xf numFmtId="9" fontId="28" fillId="0" borderId="60" xfId="1" applyFont="1" applyFill="1" applyBorder="1" applyAlignment="1" applyProtection="1">
      <alignment horizontal="center" vertical="center" wrapText="1"/>
      <protection locked="0"/>
    </xf>
    <xf numFmtId="9" fontId="28" fillId="0" borderId="188" xfId="1" applyFont="1" applyFill="1" applyBorder="1" applyAlignment="1" applyProtection="1">
      <alignment horizontal="center" vertical="center" wrapText="1"/>
      <protection locked="0"/>
    </xf>
    <xf numFmtId="9" fontId="28" fillId="0" borderId="28" xfId="1" applyFont="1" applyFill="1" applyBorder="1" applyAlignment="1" applyProtection="1">
      <alignment horizontal="center" vertical="center"/>
      <protection locked="0"/>
    </xf>
    <xf numFmtId="9" fontId="28" fillId="0" borderId="17" xfId="1" applyFont="1" applyFill="1" applyBorder="1" applyAlignment="1" applyProtection="1">
      <alignment horizontal="center" vertical="center"/>
      <protection locked="0"/>
    </xf>
    <xf numFmtId="9" fontId="28" fillId="0" borderId="148" xfId="1" applyFont="1" applyFill="1" applyBorder="1" applyAlignment="1" applyProtection="1">
      <alignment horizontal="center" vertical="center"/>
      <protection locked="0"/>
    </xf>
    <xf numFmtId="0" fontId="28" fillId="0" borderId="28" xfId="0" applyFont="1" applyFill="1" applyBorder="1" applyAlignment="1" applyProtection="1">
      <alignment horizontal="center" vertical="center" wrapText="1"/>
      <protection locked="0"/>
    </xf>
    <xf numFmtId="0" fontId="28" fillId="0" borderId="17" xfId="0" applyFont="1" applyFill="1" applyBorder="1" applyAlignment="1" applyProtection="1">
      <alignment horizontal="center" vertical="center" wrapText="1"/>
      <protection locked="0"/>
    </xf>
    <xf numFmtId="0" fontId="28" fillId="0" borderId="148" xfId="0" applyFont="1" applyFill="1" applyBorder="1" applyAlignment="1" applyProtection="1">
      <alignment horizontal="center" vertical="center" wrapText="1"/>
      <protection locked="0"/>
    </xf>
    <xf numFmtId="168" fontId="28" fillId="0" borderId="28" xfId="4" applyNumberFormat="1" applyFont="1" applyFill="1" applyBorder="1" applyAlignment="1" applyProtection="1">
      <alignment horizontal="center" vertical="center" wrapText="1"/>
      <protection locked="0"/>
    </xf>
    <xf numFmtId="168" fontId="28" fillId="0" borderId="17" xfId="4" applyNumberFormat="1" applyFont="1" applyFill="1" applyBorder="1" applyAlignment="1" applyProtection="1">
      <alignment horizontal="center" vertical="center" wrapText="1"/>
      <protection locked="0"/>
    </xf>
    <xf numFmtId="168" fontId="28" fillId="0" borderId="148" xfId="4" applyNumberFormat="1" applyFont="1" applyFill="1" applyBorder="1" applyAlignment="1" applyProtection="1">
      <alignment horizontal="center" vertical="center" wrapText="1"/>
      <protection locked="0"/>
    </xf>
    <xf numFmtId="167" fontId="41" fillId="2" borderId="180" xfId="2" applyNumberFormat="1" applyFont="1" applyFill="1" applyBorder="1" applyAlignment="1">
      <alignment horizontal="center" vertical="center"/>
    </xf>
    <xf numFmtId="167" fontId="41" fillId="2" borderId="182" xfId="2" applyNumberFormat="1" applyFont="1" applyFill="1" applyBorder="1" applyAlignment="1">
      <alignment horizontal="center" vertical="center"/>
    </xf>
    <xf numFmtId="167" fontId="41" fillId="2" borderId="187" xfId="2" applyNumberFormat="1" applyFont="1" applyFill="1" applyBorder="1" applyAlignment="1">
      <alignment horizontal="center" vertical="center"/>
    </xf>
    <xf numFmtId="0" fontId="25" fillId="0" borderId="16" xfId="0" applyFont="1" applyFill="1" applyBorder="1" applyAlignment="1" applyProtection="1">
      <alignment horizontal="center" vertical="center" textRotation="90" wrapText="1"/>
      <protection locked="0"/>
    </xf>
    <xf numFmtId="0" fontId="25" fillId="0" borderId="17" xfId="0" applyFont="1" applyFill="1" applyBorder="1" applyAlignment="1" applyProtection="1">
      <alignment horizontal="center" vertical="center" textRotation="90" wrapText="1"/>
      <protection locked="0"/>
    </xf>
    <xf numFmtId="0" fontId="25" fillId="0" borderId="148" xfId="0" applyFont="1" applyFill="1" applyBorder="1" applyAlignment="1" applyProtection="1">
      <alignment horizontal="center" vertical="center" textRotation="90" wrapText="1"/>
      <protection locked="0"/>
    </xf>
    <xf numFmtId="168" fontId="28" fillId="0" borderId="63" xfId="4" applyNumberFormat="1" applyFont="1" applyFill="1" applyBorder="1" applyAlignment="1" applyProtection="1">
      <alignment horizontal="center" vertical="center" wrapText="1"/>
      <protection locked="0"/>
    </xf>
    <xf numFmtId="168" fontId="28" fillId="0" borderId="65" xfId="4" applyNumberFormat="1" applyFont="1" applyFill="1" applyBorder="1" applyAlignment="1" applyProtection="1">
      <alignment horizontal="center" vertical="center" wrapText="1"/>
      <protection locked="0"/>
    </xf>
    <xf numFmtId="168" fontId="28" fillId="0" borderId="189" xfId="4" applyNumberFormat="1" applyFont="1" applyFill="1" applyBorder="1" applyAlignment="1" applyProtection="1">
      <alignment horizontal="center" vertical="center" wrapText="1"/>
      <protection locked="0"/>
    </xf>
    <xf numFmtId="3" fontId="33" fillId="0" borderId="11" xfId="0" applyNumberFormat="1" applyFont="1" applyFill="1" applyBorder="1" applyAlignment="1" applyProtection="1">
      <alignment horizontal="center" vertical="center" wrapText="1"/>
      <protection locked="0"/>
    </xf>
    <xf numFmtId="3" fontId="33" fillId="0" borderId="13" xfId="0" applyNumberFormat="1" applyFont="1" applyFill="1" applyBorder="1" applyAlignment="1" applyProtection="1">
      <alignment horizontal="center" vertical="center" wrapText="1"/>
      <protection locked="0"/>
    </xf>
    <xf numFmtId="4" fontId="11" fillId="0" borderId="16" xfId="0" applyNumberFormat="1" applyFont="1" applyFill="1" applyBorder="1" applyAlignment="1" applyProtection="1">
      <alignment horizontal="center" vertical="center" wrapText="1"/>
      <protection locked="0"/>
    </xf>
    <xf numFmtId="4" fontId="11" fillId="0" borderId="17" xfId="0" applyNumberFormat="1" applyFont="1" applyFill="1" applyBorder="1" applyAlignment="1" applyProtection="1">
      <alignment horizontal="center" vertical="center" wrapText="1"/>
      <protection locked="0"/>
    </xf>
    <xf numFmtId="4" fontId="11" fillId="0" borderId="18" xfId="0" applyNumberFormat="1" applyFont="1" applyFill="1" applyBorder="1" applyAlignment="1" applyProtection="1">
      <alignment horizontal="center" vertical="center" wrapText="1"/>
      <protection locked="0"/>
    </xf>
    <xf numFmtId="3" fontId="33" fillId="0" borderId="17" xfId="4" applyNumberFormat="1" applyFont="1" applyFill="1" applyBorder="1" applyAlignment="1" applyProtection="1">
      <alignment horizontal="center" vertical="center"/>
      <protection locked="0"/>
    </xf>
    <xf numFmtId="3" fontId="33" fillId="0" borderId="18" xfId="4" applyNumberFormat="1" applyFont="1" applyFill="1" applyBorder="1" applyAlignment="1" applyProtection="1">
      <alignment horizontal="center" vertical="center"/>
      <protection locked="0"/>
    </xf>
    <xf numFmtId="4" fontId="11" fillId="0" borderId="28" xfId="0" applyNumberFormat="1" applyFont="1" applyFill="1" applyBorder="1" applyAlignment="1" applyProtection="1">
      <alignment horizontal="center" vertical="center" wrapText="1"/>
      <protection locked="0"/>
    </xf>
    <xf numFmtId="4" fontId="11" fillId="0" borderId="68" xfId="0" applyNumberFormat="1"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protection locked="0"/>
    </xf>
    <xf numFmtId="0" fontId="31" fillId="3" borderId="0" xfId="0" applyFont="1" applyFill="1" applyBorder="1" applyAlignment="1" applyProtection="1">
      <alignment horizontal="center" vertical="center"/>
      <protection locked="0"/>
    </xf>
    <xf numFmtId="0" fontId="31" fillId="3" borderId="139" xfId="0" applyFont="1" applyFill="1" applyBorder="1" applyAlignment="1" applyProtection="1">
      <alignment horizontal="center" vertical="center"/>
      <protection locked="0"/>
    </xf>
    <xf numFmtId="0" fontId="31" fillId="3" borderId="138" xfId="0" applyFont="1" applyFill="1" applyBorder="1" applyAlignment="1" applyProtection="1">
      <alignment horizontal="center" vertical="center"/>
      <protection locked="0"/>
    </xf>
    <xf numFmtId="4" fontId="10" fillId="3" borderId="2" xfId="0" applyNumberFormat="1" applyFont="1" applyFill="1" applyBorder="1" applyAlignment="1">
      <alignment horizontal="center" vertical="center"/>
    </xf>
    <xf numFmtId="4" fontId="10" fillId="3" borderId="3" xfId="0" applyNumberFormat="1" applyFont="1" applyFill="1" applyBorder="1" applyAlignment="1">
      <alignment horizontal="center" vertical="center"/>
    </xf>
    <xf numFmtId="4" fontId="10" fillId="3" borderId="4" xfId="0" applyNumberFormat="1" applyFont="1" applyFill="1" applyBorder="1" applyAlignment="1">
      <alignment horizontal="center" vertical="center"/>
    </xf>
    <xf numFmtId="4" fontId="10" fillId="3" borderId="1" xfId="0" applyNumberFormat="1" applyFont="1" applyFill="1" applyBorder="1" applyAlignment="1">
      <alignment horizontal="center" vertical="center"/>
    </xf>
    <xf numFmtId="166" fontId="9" fillId="5" borderId="128" xfId="2" applyNumberFormat="1" applyFont="1" applyFill="1" applyBorder="1" applyAlignment="1">
      <alignment horizontal="center" vertical="center" wrapText="1"/>
    </xf>
    <xf numFmtId="166" fontId="9" fillId="5" borderId="20" xfId="2" applyNumberFormat="1" applyFont="1" applyFill="1" applyBorder="1" applyAlignment="1">
      <alignment horizontal="center" vertical="center" wrapText="1"/>
    </xf>
    <xf numFmtId="0" fontId="20" fillId="0" borderId="70" xfId="0" applyFont="1" applyBorder="1" applyAlignment="1" applyProtection="1">
      <alignment horizontal="center" vertical="center" wrapText="1"/>
      <protection locked="0"/>
    </xf>
    <xf numFmtId="0" fontId="20" fillId="0" borderId="127" xfId="0" applyFont="1" applyBorder="1" applyAlignment="1" applyProtection="1">
      <alignment horizontal="center" vertical="center" wrapText="1"/>
      <protection locked="0"/>
    </xf>
    <xf numFmtId="0" fontId="33" fillId="0" borderId="28" xfId="0" applyFont="1" applyBorder="1" applyAlignment="1" applyProtection="1">
      <alignment horizontal="center" vertical="center" wrapText="1"/>
      <protection locked="0"/>
    </xf>
    <xf numFmtId="0" fontId="33" fillId="0" borderId="17" xfId="0" applyFont="1" applyBorder="1" applyAlignment="1" applyProtection="1">
      <alignment horizontal="center" vertical="center" wrapText="1"/>
      <protection locked="0"/>
    </xf>
    <xf numFmtId="0" fontId="33" fillId="0" borderId="18" xfId="0" applyFont="1" applyBorder="1" applyAlignment="1" applyProtection="1">
      <alignment horizontal="center" vertical="center" wrapText="1"/>
      <protection locked="0"/>
    </xf>
    <xf numFmtId="9" fontId="33" fillId="0" borderId="28" xfId="0" applyNumberFormat="1"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33" fillId="0" borderId="15" xfId="0" applyFont="1" applyBorder="1" applyAlignment="1" applyProtection="1">
      <alignment horizontal="center" vertical="center" wrapText="1"/>
      <protection locked="0"/>
    </xf>
    <xf numFmtId="9" fontId="33" fillId="0" borderId="11" xfId="1" applyFont="1" applyFill="1" applyBorder="1" applyAlignment="1" applyProtection="1">
      <alignment horizontal="center" vertical="center"/>
      <protection locked="0"/>
    </xf>
    <xf numFmtId="9" fontId="33" fillId="0" borderId="13" xfId="1" applyFont="1" applyFill="1" applyBorder="1" applyAlignment="1" applyProtection="1">
      <alignment horizontal="center" vertical="center"/>
      <protection locked="0"/>
    </xf>
    <xf numFmtId="9" fontId="33" fillId="0" borderId="15" xfId="1" applyFont="1" applyFill="1" applyBorder="1" applyAlignment="1" applyProtection="1">
      <alignment horizontal="center" vertical="center"/>
      <protection locked="0"/>
    </xf>
    <xf numFmtId="168" fontId="33" fillId="0" borderId="11" xfId="4" applyNumberFormat="1" applyFont="1" applyFill="1" applyBorder="1" applyAlignment="1" applyProtection="1">
      <alignment horizontal="center" vertical="center" wrapText="1"/>
      <protection locked="0"/>
    </xf>
    <xf numFmtId="168" fontId="33" fillId="0" borderId="13" xfId="4" applyNumberFormat="1" applyFont="1" applyFill="1" applyBorder="1" applyAlignment="1" applyProtection="1">
      <alignment horizontal="center" vertical="center" wrapText="1"/>
      <protection locked="0"/>
    </xf>
    <xf numFmtId="168" fontId="33" fillId="0" borderId="15" xfId="4" applyNumberFormat="1" applyFont="1" applyFill="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2" fillId="0" borderId="130"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textRotation="90" wrapText="1"/>
      <protection locked="0"/>
    </xf>
    <xf numFmtId="0" fontId="2" fillId="0" borderId="13" xfId="0" applyFont="1" applyBorder="1" applyAlignment="1" applyProtection="1">
      <alignment horizontal="center" vertical="center" textRotation="90"/>
      <protection locked="0"/>
    </xf>
    <xf numFmtId="0" fontId="2" fillId="0" borderId="15" xfId="0" applyFont="1" applyBorder="1" applyAlignment="1" applyProtection="1">
      <alignment horizontal="center" vertical="center" textRotation="90"/>
      <protection locked="0"/>
    </xf>
    <xf numFmtId="9" fontId="33" fillId="0" borderId="28" xfId="1" applyFont="1" applyFill="1" applyBorder="1" applyAlignment="1" applyProtection="1">
      <alignment horizontal="center" vertical="center"/>
      <protection locked="0"/>
    </xf>
    <xf numFmtId="9" fontId="33" fillId="0" borderId="17" xfId="1" applyFont="1" applyFill="1" applyBorder="1" applyAlignment="1" applyProtection="1">
      <alignment horizontal="center" vertical="center"/>
      <protection locked="0"/>
    </xf>
    <xf numFmtId="9" fontId="33" fillId="0" borderId="18" xfId="1" applyFont="1" applyFill="1" applyBorder="1" applyAlignment="1" applyProtection="1">
      <alignment horizontal="center" vertical="center"/>
      <protection locked="0"/>
    </xf>
    <xf numFmtId="1" fontId="33" fillId="0" borderId="11" xfId="4" applyNumberFormat="1" applyFont="1" applyFill="1" applyBorder="1" applyAlignment="1" applyProtection="1">
      <alignment horizontal="center" vertical="center"/>
      <protection locked="0"/>
    </xf>
    <xf numFmtId="1" fontId="33" fillId="0" borderId="13" xfId="4" applyNumberFormat="1" applyFont="1" applyFill="1" applyBorder="1" applyAlignment="1" applyProtection="1">
      <alignment horizontal="center" vertical="center"/>
      <protection locked="0"/>
    </xf>
    <xf numFmtId="1" fontId="33" fillId="0" borderId="15" xfId="4" applyNumberFormat="1" applyFont="1" applyFill="1" applyBorder="1" applyAlignment="1" applyProtection="1">
      <alignment horizontal="center" vertical="center"/>
      <protection locked="0"/>
    </xf>
    <xf numFmtId="0" fontId="2" fillId="0" borderId="102" xfId="0" applyFont="1" applyBorder="1" applyAlignment="1" applyProtection="1">
      <alignment horizontal="left" vertical="center" wrapText="1"/>
      <protection locked="0"/>
    </xf>
    <xf numFmtId="1" fontId="8" fillId="0" borderId="126" xfId="4" applyNumberFormat="1" applyFont="1" applyFill="1" applyBorder="1" applyAlignment="1" applyProtection="1">
      <alignment horizontal="center" vertical="center"/>
      <protection locked="0"/>
    </xf>
    <xf numFmtId="0" fontId="2" fillId="0" borderId="15" xfId="0" applyFont="1" applyBorder="1" applyAlignment="1" applyProtection="1">
      <alignment horizontal="center" vertical="center" textRotation="90" wrapText="1"/>
      <protection locked="0"/>
    </xf>
    <xf numFmtId="0" fontId="19" fillId="0" borderId="94" xfId="0" applyFont="1" applyBorder="1" applyAlignment="1" applyProtection="1">
      <alignment horizontal="center" vertical="center" wrapText="1"/>
      <protection locked="0"/>
    </xf>
    <xf numFmtId="0" fontId="19" fillId="0" borderId="41" xfId="0" applyFont="1" applyBorder="1" applyAlignment="1" applyProtection="1">
      <alignment horizontal="center" vertical="center" wrapText="1"/>
      <protection locked="0"/>
    </xf>
    <xf numFmtId="0" fontId="46" fillId="0" borderId="28"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46" fillId="0" borderId="18" xfId="0" applyFont="1" applyBorder="1" applyAlignment="1" applyProtection="1">
      <alignment horizontal="center" vertical="center" wrapText="1"/>
      <protection locked="0"/>
    </xf>
    <xf numFmtId="9" fontId="33" fillId="0" borderId="11" xfId="0" applyNumberFormat="1" applyFont="1" applyBorder="1" applyAlignment="1" applyProtection="1">
      <alignment horizontal="center" vertical="center" wrapText="1"/>
      <protection locked="0"/>
    </xf>
    <xf numFmtId="1" fontId="33" fillId="0" borderId="28" xfId="4" applyNumberFormat="1" applyFont="1" applyFill="1" applyBorder="1" applyAlignment="1" applyProtection="1">
      <alignment horizontal="center" vertical="center"/>
      <protection locked="0"/>
    </xf>
    <xf numFmtId="1" fontId="33" fillId="0" borderId="17" xfId="4" applyNumberFormat="1" applyFont="1" applyFill="1" applyBorder="1" applyAlignment="1" applyProtection="1">
      <alignment horizontal="center" vertical="center"/>
      <protection locked="0"/>
    </xf>
    <xf numFmtId="1" fontId="33" fillId="0" borderId="18" xfId="4" applyNumberFormat="1" applyFont="1" applyFill="1" applyBorder="1" applyAlignment="1" applyProtection="1">
      <alignment horizontal="center" vertical="center"/>
      <protection locked="0"/>
    </xf>
    <xf numFmtId="0" fontId="19" fillId="0" borderId="29" xfId="0" applyFont="1" applyBorder="1" applyAlignment="1" applyProtection="1">
      <alignment horizontal="center" vertical="center" wrapText="1"/>
      <protection locked="0"/>
    </xf>
    <xf numFmtId="0" fontId="19" fillId="0" borderId="30" xfId="0" applyFont="1" applyBorder="1" applyAlignment="1" applyProtection="1">
      <alignment horizontal="center" vertical="center" wrapText="1"/>
      <protection locked="0"/>
    </xf>
    <xf numFmtId="1" fontId="8" fillId="0" borderId="3" xfId="4" applyNumberFormat="1" applyFont="1" applyFill="1" applyBorder="1" applyAlignment="1" applyProtection="1">
      <alignment horizontal="center" vertical="center"/>
      <protection locked="0"/>
    </xf>
    <xf numFmtId="0" fontId="2" fillId="0" borderId="131" xfId="0" applyFont="1" applyBorder="1" applyAlignment="1" applyProtection="1">
      <alignment horizontal="left" vertical="center" wrapText="1"/>
      <protection locked="0"/>
    </xf>
    <xf numFmtId="0" fontId="2" fillId="0" borderId="132" xfId="0" applyFont="1" applyBorder="1" applyAlignment="1" applyProtection="1">
      <alignment horizontal="left" vertical="center" wrapText="1"/>
      <protection locked="0"/>
    </xf>
    <xf numFmtId="0" fontId="2" fillId="0" borderId="44" xfId="0" applyFont="1" applyBorder="1" applyAlignment="1" applyProtection="1">
      <alignment horizontal="center" vertical="center" wrapText="1"/>
      <protection locked="0"/>
    </xf>
    <xf numFmtId="0" fontId="2" fillId="0" borderId="102"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textRotation="90" wrapText="1"/>
      <protection locked="0"/>
    </xf>
    <xf numFmtId="0" fontId="2" fillId="0" borderId="53" xfId="0" applyFont="1" applyBorder="1" applyAlignment="1" applyProtection="1">
      <alignment horizontal="center" vertical="center" textRotation="90" wrapText="1"/>
      <protection locked="0"/>
    </xf>
    <xf numFmtId="0" fontId="2" fillId="0" borderId="4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1" fontId="2" fillId="0" borderId="3" xfId="4" applyNumberFormat="1" applyFont="1" applyFill="1" applyBorder="1" applyAlignment="1" applyProtection="1">
      <alignment horizontal="center" vertical="center"/>
      <protection locked="0"/>
    </xf>
    <xf numFmtId="1" fontId="2" fillId="0" borderId="126" xfId="4" applyNumberFormat="1" applyFont="1" applyFill="1" applyBorder="1" applyAlignment="1" applyProtection="1">
      <alignment horizontal="center" vertical="center"/>
      <protection locked="0"/>
    </xf>
    <xf numFmtId="0" fontId="33" fillId="0" borderId="11" xfId="0" applyFont="1" applyFill="1" applyBorder="1" applyAlignment="1" applyProtection="1">
      <alignment horizontal="center" vertical="center" wrapText="1"/>
      <protection locked="0"/>
    </xf>
    <xf numFmtId="0" fontId="33" fillId="0" borderId="13" xfId="0" applyFont="1" applyFill="1" applyBorder="1" applyAlignment="1" applyProtection="1">
      <alignment horizontal="center" vertical="center" wrapText="1"/>
      <protection locked="0"/>
    </xf>
    <xf numFmtId="0" fontId="33" fillId="0" borderId="15" xfId="0" applyFont="1" applyFill="1" applyBorder="1" applyAlignment="1" applyProtection="1">
      <alignment horizontal="center" vertical="center" wrapText="1"/>
      <protection locked="0"/>
    </xf>
    <xf numFmtId="9" fontId="33" fillId="0" borderId="11" xfId="0" applyNumberFormat="1" applyFont="1" applyFill="1" applyBorder="1" applyAlignment="1" applyProtection="1">
      <alignment horizontal="center" vertical="center" wrapText="1"/>
      <protection locked="0"/>
    </xf>
    <xf numFmtId="3" fontId="33" fillId="0" borderId="11" xfId="4" applyNumberFormat="1" applyFont="1" applyFill="1" applyBorder="1" applyAlignment="1" applyProtection="1">
      <alignment horizontal="center" vertical="center"/>
      <protection locked="0"/>
    </xf>
    <xf numFmtId="3" fontId="33" fillId="0" borderId="13" xfId="4" applyNumberFormat="1" applyFont="1" applyFill="1" applyBorder="1" applyAlignment="1" applyProtection="1">
      <alignment horizontal="center" vertical="center"/>
      <protection locked="0"/>
    </xf>
    <xf numFmtId="3" fontId="33" fillId="0" borderId="15" xfId="4" applyNumberFormat="1" applyFont="1" applyFill="1" applyBorder="1" applyAlignment="1" applyProtection="1">
      <alignment horizontal="center" vertical="center"/>
      <protection locked="0"/>
    </xf>
    <xf numFmtId="4" fontId="10" fillId="3" borderId="2" xfId="0" applyNumberFormat="1" applyFont="1" applyFill="1" applyBorder="1" applyAlignment="1" applyProtection="1">
      <alignment horizontal="center" vertical="center"/>
    </xf>
    <xf numFmtId="4" fontId="10" fillId="3" borderId="3" xfId="0" applyNumberFormat="1" applyFont="1" applyFill="1" applyBorder="1" applyAlignment="1" applyProtection="1">
      <alignment horizontal="center" vertical="center"/>
    </xf>
    <xf numFmtId="4" fontId="10" fillId="3" borderId="4" xfId="0" applyNumberFormat="1" applyFont="1" applyFill="1" applyBorder="1" applyAlignment="1" applyProtection="1">
      <alignment horizontal="center" vertical="center"/>
    </xf>
    <xf numFmtId="4" fontId="10" fillId="3" borderId="1" xfId="0" applyNumberFormat="1" applyFont="1" applyFill="1" applyBorder="1" applyAlignment="1" applyProtection="1">
      <alignment horizontal="center" vertical="center"/>
    </xf>
    <xf numFmtId="166" fontId="9" fillId="4" borderId="19" xfId="2" applyNumberFormat="1" applyFont="1" applyFill="1" applyBorder="1" applyAlignment="1" applyProtection="1">
      <alignment horizontal="center" vertical="center" wrapText="1"/>
    </xf>
    <xf numFmtId="166" fontId="9" fillId="4" borderId="20" xfId="2" applyNumberFormat="1" applyFont="1" applyFill="1" applyBorder="1" applyAlignment="1" applyProtection="1">
      <alignment horizontal="center" vertical="center" wrapText="1"/>
    </xf>
    <xf numFmtId="0" fontId="2" fillId="0" borderId="11" xfId="0" applyFont="1" applyFill="1" applyBorder="1" applyAlignment="1" applyProtection="1">
      <alignment horizontal="left" vertical="center" wrapText="1"/>
      <protection locked="0"/>
    </xf>
    <xf numFmtId="0" fontId="33" fillId="0" borderId="28" xfId="0" applyFont="1" applyFill="1" applyBorder="1" applyAlignment="1" applyProtection="1">
      <alignment horizontal="center" vertical="center" wrapText="1"/>
      <protection locked="0"/>
    </xf>
    <xf numFmtId="0" fontId="33" fillId="0" borderId="17" xfId="0" applyFont="1" applyFill="1" applyBorder="1" applyAlignment="1" applyProtection="1">
      <alignment horizontal="center" vertical="center" wrapText="1"/>
      <protection locked="0"/>
    </xf>
    <xf numFmtId="0" fontId="33" fillId="0" borderId="18" xfId="0" applyFont="1" applyFill="1" applyBorder="1" applyAlignment="1" applyProtection="1">
      <alignment horizontal="center" vertical="center" wrapText="1"/>
      <protection locked="0"/>
    </xf>
    <xf numFmtId="43" fontId="32" fillId="2" borderId="37" xfId="4" applyFont="1" applyFill="1" applyBorder="1" applyAlignment="1" applyProtection="1">
      <alignment horizontal="center" vertical="center" wrapText="1"/>
      <protection locked="0"/>
    </xf>
    <xf numFmtId="43" fontId="32" fillId="2" borderId="38" xfId="4" applyFont="1" applyFill="1" applyBorder="1" applyAlignment="1" applyProtection="1">
      <alignment horizontal="center" vertical="center" wrapText="1"/>
      <protection locked="0"/>
    </xf>
    <xf numFmtId="43" fontId="32" fillId="2" borderId="39" xfId="4"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textRotation="90" wrapText="1"/>
      <protection locked="0"/>
    </xf>
    <xf numFmtId="0" fontId="2" fillId="0" borderId="13" xfId="0" applyFont="1" applyFill="1" applyBorder="1" applyAlignment="1" applyProtection="1">
      <alignment horizontal="center" vertical="center" textRotation="90"/>
      <protection locked="0"/>
    </xf>
    <xf numFmtId="0" fontId="2" fillId="0" borderId="15" xfId="0" applyFont="1" applyFill="1" applyBorder="1" applyAlignment="1" applyProtection="1">
      <alignment horizontal="center" vertical="center" textRotation="90"/>
      <protection locked="0"/>
    </xf>
    <xf numFmtId="0" fontId="2" fillId="2" borderId="11" xfId="0" applyFont="1" applyFill="1" applyBorder="1" applyAlignment="1" applyProtection="1">
      <alignment horizontal="justify" vertical="center" wrapText="1"/>
      <protection locked="0"/>
    </xf>
    <xf numFmtId="4" fontId="33" fillId="0" borderId="11" xfId="4" applyNumberFormat="1" applyFont="1" applyFill="1" applyBorder="1" applyAlignment="1" applyProtection="1">
      <alignment horizontal="center" vertical="center" wrapText="1"/>
      <protection locked="0"/>
    </xf>
    <xf numFmtId="4" fontId="33" fillId="0" borderId="13" xfId="4" applyNumberFormat="1" applyFont="1" applyFill="1" applyBorder="1" applyAlignment="1" applyProtection="1">
      <alignment horizontal="center" vertical="center" wrapText="1"/>
      <protection locked="0"/>
    </xf>
    <xf numFmtId="4" fontId="33" fillId="0" borderId="15" xfId="4" applyNumberFormat="1" applyFont="1" applyFill="1" applyBorder="1" applyAlignment="1" applyProtection="1">
      <alignment horizontal="center" vertical="center" wrapText="1"/>
      <protection locked="0"/>
    </xf>
    <xf numFmtId="4" fontId="33" fillId="0" borderId="11" xfId="0" applyNumberFormat="1" applyFont="1" applyFill="1" applyBorder="1" applyAlignment="1" applyProtection="1">
      <alignment horizontal="center" vertical="center" wrapText="1"/>
      <protection locked="0"/>
    </xf>
    <xf numFmtId="4" fontId="33" fillId="0" borderId="13" xfId="0" applyNumberFormat="1" applyFont="1" applyFill="1" applyBorder="1" applyAlignment="1" applyProtection="1">
      <alignment horizontal="center" vertical="center" wrapText="1"/>
      <protection locked="0"/>
    </xf>
    <xf numFmtId="4" fontId="33" fillId="0" borderId="15" xfId="0" applyNumberFormat="1" applyFont="1" applyFill="1" applyBorder="1" applyAlignment="1" applyProtection="1">
      <alignment horizontal="center" vertical="center" wrapText="1"/>
      <protection locked="0"/>
    </xf>
    <xf numFmtId="3" fontId="33" fillId="0" borderId="28" xfId="4" applyNumberFormat="1" applyFont="1" applyFill="1" applyBorder="1" applyAlignment="1" applyProtection="1">
      <alignment horizontal="center" vertical="center"/>
      <protection locked="0"/>
    </xf>
    <xf numFmtId="0" fontId="33" fillId="0" borderId="16" xfId="0" applyFont="1" applyFill="1" applyBorder="1" applyAlignment="1" applyProtection="1">
      <alignment horizontal="center" vertical="center" wrapText="1"/>
      <protection locked="0"/>
    </xf>
    <xf numFmtId="43" fontId="2" fillId="0" borderId="37" xfId="4" applyFont="1" applyFill="1" applyBorder="1" applyAlignment="1" applyProtection="1">
      <alignment horizontal="center" vertical="center" wrapText="1"/>
      <protection locked="0"/>
    </xf>
    <xf numFmtId="43" fontId="2" fillId="0" borderId="38" xfId="4" applyFont="1" applyFill="1" applyBorder="1" applyAlignment="1" applyProtection="1">
      <alignment horizontal="center" vertical="center" wrapText="1"/>
      <protection locked="0"/>
    </xf>
    <xf numFmtId="43" fontId="2" fillId="0" borderId="193" xfId="4"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textRotation="90"/>
      <protection locked="0"/>
    </xf>
    <xf numFmtId="0" fontId="2" fillId="0" borderId="11" xfId="0" applyFont="1" applyFill="1" applyBorder="1" applyAlignment="1" applyProtection="1">
      <alignment horizontal="justify" vertical="center" wrapText="1"/>
      <protection locked="0"/>
    </xf>
    <xf numFmtId="0" fontId="2" fillId="0" borderId="15" xfId="0" applyFont="1" applyFill="1" applyBorder="1" applyAlignment="1" applyProtection="1">
      <alignment horizontal="center" vertical="center" textRotation="90" wrapText="1"/>
      <protection locked="0"/>
    </xf>
    <xf numFmtId="4" fontId="2" fillId="0" borderId="11" xfId="0" applyNumberFormat="1" applyFont="1" applyFill="1" applyBorder="1" applyAlignment="1" applyProtection="1">
      <alignment horizontal="left" vertical="center" wrapText="1"/>
      <protection locked="0"/>
    </xf>
    <xf numFmtId="4" fontId="33" fillId="0" borderId="28" xfId="0" applyNumberFormat="1" applyFont="1" applyFill="1" applyBorder="1" applyAlignment="1" applyProtection="1">
      <alignment horizontal="center" vertical="center" wrapText="1"/>
      <protection locked="0"/>
    </xf>
    <xf numFmtId="4" fontId="33" fillId="0" borderId="17" xfId="0" applyNumberFormat="1" applyFont="1" applyFill="1" applyBorder="1" applyAlignment="1" applyProtection="1">
      <alignment horizontal="center" vertical="center" wrapText="1"/>
      <protection locked="0"/>
    </xf>
    <xf numFmtId="4" fontId="33" fillId="0" borderId="18" xfId="0" applyNumberFormat="1" applyFont="1" applyFill="1" applyBorder="1" applyAlignment="1" applyProtection="1">
      <alignment horizontal="center" vertical="center" wrapText="1"/>
      <protection locked="0"/>
    </xf>
    <xf numFmtId="4" fontId="2" fillId="0" borderId="13" xfId="0" applyNumberFormat="1" applyFont="1" applyFill="1" applyBorder="1" applyAlignment="1" applyProtection="1">
      <alignment horizontal="center" vertical="center" textRotation="90" wrapText="1"/>
      <protection locked="0"/>
    </xf>
    <xf numFmtId="4" fontId="2" fillId="0" borderId="15" xfId="0" applyNumberFormat="1" applyFont="1" applyFill="1" applyBorder="1" applyAlignment="1" applyProtection="1">
      <alignment horizontal="center" vertical="center" textRotation="90" wrapText="1"/>
      <protection locked="0"/>
    </xf>
    <xf numFmtId="3" fontId="33" fillId="0" borderId="15" xfId="0" applyNumberFormat="1" applyFont="1" applyFill="1" applyBorder="1" applyAlignment="1" applyProtection="1">
      <alignment horizontal="center" vertical="center" wrapText="1"/>
      <protection locked="0"/>
    </xf>
    <xf numFmtId="168" fontId="33" fillId="0" borderId="16" xfId="4" applyNumberFormat="1" applyFont="1" applyFill="1" applyBorder="1" applyAlignment="1" applyProtection="1">
      <alignment horizontal="center" vertical="center" wrapText="1"/>
      <protection locked="0"/>
    </xf>
    <xf numFmtId="166" fontId="9" fillId="5" borderId="19" xfId="2" applyNumberFormat="1" applyFont="1" applyFill="1" applyBorder="1" applyAlignment="1" applyProtection="1">
      <alignment horizontal="center" vertical="center" wrapText="1"/>
    </xf>
    <xf numFmtId="166" fontId="9" fillId="5" borderId="20" xfId="2" applyNumberFormat="1" applyFont="1" applyFill="1" applyBorder="1" applyAlignment="1" applyProtection="1">
      <alignment horizontal="center" vertical="center" wrapText="1"/>
    </xf>
    <xf numFmtId="9" fontId="33" fillId="0" borderId="28" xfId="0" applyNumberFormat="1" applyFont="1" applyFill="1" applyBorder="1" applyAlignment="1" applyProtection="1">
      <alignment horizontal="center" vertical="center" wrapText="1"/>
      <protection locked="0"/>
    </xf>
    <xf numFmtId="1" fontId="33" fillId="0" borderId="16" xfId="4" applyNumberFormat="1" applyFont="1" applyFill="1" applyBorder="1" applyAlignment="1" applyProtection="1">
      <alignment horizontal="center" vertical="center"/>
      <protection locked="0"/>
    </xf>
    <xf numFmtId="4" fontId="33" fillId="0" borderId="16" xfId="4" applyNumberFormat="1"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textRotation="90" wrapText="1"/>
      <protection locked="0"/>
    </xf>
    <xf numFmtId="0" fontId="2" fillId="0" borderId="17" xfId="0" applyFont="1" applyFill="1" applyBorder="1" applyAlignment="1" applyProtection="1">
      <alignment horizontal="center" vertical="center" textRotation="90" wrapText="1"/>
      <protection locked="0"/>
    </xf>
    <xf numFmtId="0" fontId="2" fillId="0" borderId="49" xfId="0" applyFont="1" applyFill="1" applyBorder="1" applyAlignment="1" applyProtection="1">
      <alignment horizontal="center" vertical="center"/>
      <protection locked="0"/>
    </xf>
    <xf numFmtId="0" fontId="2" fillId="0" borderId="64" xfId="0" applyFont="1" applyFill="1" applyBorder="1" applyAlignment="1" applyProtection="1">
      <alignment horizontal="center" vertical="center"/>
      <protection locked="0"/>
    </xf>
    <xf numFmtId="0" fontId="2" fillId="0" borderId="58" xfId="0" applyFont="1" applyFill="1" applyBorder="1" applyAlignment="1" applyProtection="1">
      <alignment horizontal="left" vertical="center" wrapText="1"/>
      <protection locked="0"/>
    </xf>
    <xf numFmtId="0" fontId="2" fillId="0" borderId="63" xfId="0" applyFont="1" applyFill="1" applyBorder="1" applyAlignment="1" applyProtection="1">
      <alignment horizontal="left" vertical="center" wrapText="1"/>
      <protection locked="0"/>
    </xf>
    <xf numFmtId="0" fontId="2" fillId="0" borderId="60" xfId="0" applyFont="1" applyFill="1" applyBorder="1" applyAlignment="1" applyProtection="1">
      <alignment horizontal="left" vertical="center" wrapText="1"/>
      <protection locked="0"/>
    </xf>
    <xf numFmtId="0" fontId="2" fillId="0" borderId="65" xfId="0" applyFont="1" applyFill="1" applyBorder="1" applyAlignment="1" applyProtection="1">
      <alignment horizontal="left" vertical="center" wrapText="1"/>
      <protection locked="0"/>
    </xf>
    <xf numFmtId="0" fontId="33" fillId="0" borderId="72" xfId="0" applyFont="1" applyFill="1" applyBorder="1" applyAlignment="1" applyProtection="1">
      <alignment horizontal="center" vertical="center" wrapText="1"/>
      <protection locked="0"/>
    </xf>
    <xf numFmtId="0" fontId="33" fillId="0" borderId="76" xfId="0" applyFont="1" applyFill="1" applyBorder="1" applyAlignment="1" applyProtection="1">
      <alignment horizontal="center" vertical="center" wrapText="1"/>
      <protection locked="0"/>
    </xf>
    <xf numFmtId="0" fontId="33" fillId="0" borderId="77" xfId="0" applyFont="1" applyFill="1" applyBorder="1" applyAlignment="1" applyProtection="1">
      <alignment horizontal="center" vertical="center" wrapText="1"/>
      <protection locked="0"/>
    </xf>
    <xf numFmtId="0" fontId="33" fillId="0" borderId="75" xfId="0" applyFont="1" applyFill="1" applyBorder="1" applyAlignment="1" applyProtection="1">
      <alignment horizontal="center" vertical="center" wrapText="1"/>
      <protection locked="0"/>
    </xf>
    <xf numFmtId="0" fontId="33" fillId="0" borderId="50" xfId="0" applyFont="1" applyFill="1" applyBorder="1" applyAlignment="1" applyProtection="1">
      <alignment horizontal="center" vertical="center" wrapText="1"/>
      <protection locked="0"/>
    </xf>
    <xf numFmtId="0" fontId="33" fillId="0" borderId="78" xfId="0" applyFont="1" applyFill="1" applyBorder="1" applyAlignment="1" applyProtection="1">
      <alignment horizontal="center" vertical="center" wrapText="1"/>
      <protection locked="0"/>
    </xf>
    <xf numFmtId="0" fontId="33" fillId="0" borderId="62" xfId="0" applyFont="1" applyFill="1" applyBorder="1" applyAlignment="1" applyProtection="1">
      <alignment horizontal="center" vertical="center" wrapText="1"/>
      <protection locked="0"/>
    </xf>
    <xf numFmtId="0" fontId="33" fillId="0" borderId="73" xfId="0" applyFont="1" applyFill="1" applyBorder="1" applyAlignment="1" applyProtection="1">
      <alignment horizontal="center" vertical="center" wrapText="1"/>
      <protection locked="0"/>
    </xf>
    <xf numFmtId="1" fontId="33" fillId="0" borderId="28" xfId="1" applyNumberFormat="1" applyFont="1" applyFill="1" applyBorder="1" applyAlignment="1" applyProtection="1">
      <alignment horizontal="center" vertical="center"/>
      <protection locked="0"/>
    </xf>
    <xf numFmtId="1" fontId="33" fillId="0" borderId="17" xfId="1" applyNumberFormat="1" applyFont="1" applyFill="1" applyBorder="1" applyAlignment="1" applyProtection="1">
      <alignment horizontal="center" vertical="center"/>
      <protection locked="0"/>
    </xf>
    <xf numFmtId="1" fontId="33" fillId="0" borderId="66" xfId="1" applyNumberFormat="1" applyFont="1" applyFill="1" applyBorder="1" applyAlignment="1" applyProtection="1">
      <alignment horizontal="center" vertical="center"/>
      <protection locked="0"/>
    </xf>
    <xf numFmtId="0" fontId="33" fillId="0" borderId="28"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xf>
    <xf numFmtId="0" fontId="33" fillId="0" borderId="18" xfId="0" applyFont="1" applyFill="1" applyBorder="1" applyAlignment="1" applyProtection="1">
      <alignment horizontal="center" vertical="center" wrapText="1"/>
    </xf>
    <xf numFmtId="0" fontId="33" fillId="0" borderId="79" xfId="0" applyFont="1" applyFill="1" applyBorder="1" applyAlignment="1" applyProtection="1">
      <alignment horizontal="center" vertical="center" wrapText="1"/>
      <protection locked="0"/>
    </xf>
    <xf numFmtId="0" fontId="33" fillId="0" borderId="93" xfId="0" applyFont="1" applyFill="1" applyBorder="1" applyAlignment="1" applyProtection="1">
      <alignment horizontal="center" vertical="center" wrapText="1"/>
      <protection locked="0"/>
    </xf>
    <xf numFmtId="0" fontId="33" fillId="0" borderId="80" xfId="0" applyFont="1" applyFill="1" applyBorder="1" applyAlignment="1" applyProtection="1">
      <alignment horizontal="center" vertical="center" wrapText="1"/>
      <protection locked="0"/>
    </xf>
    <xf numFmtId="0" fontId="33" fillId="0" borderId="51" xfId="0" applyFont="1" applyFill="1" applyBorder="1" applyAlignment="1" applyProtection="1">
      <alignment horizontal="center" vertical="center" wrapText="1"/>
      <protection locked="0"/>
    </xf>
    <xf numFmtId="1" fontId="33" fillId="0" borderId="82" xfId="1" applyNumberFormat="1" applyFont="1" applyFill="1" applyBorder="1" applyAlignment="1" applyProtection="1">
      <alignment horizontal="center" vertical="center"/>
      <protection locked="0"/>
    </xf>
    <xf numFmtId="1" fontId="33" fillId="0" borderId="83" xfId="1" applyNumberFormat="1" applyFont="1" applyFill="1" applyBorder="1" applyAlignment="1" applyProtection="1">
      <alignment horizontal="center" vertical="center"/>
      <protection locked="0"/>
    </xf>
    <xf numFmtId="1" fontId="33" fillId="0" borderId="85" xfId="1" applyNumberFormat="1" applyFont="1" applyFill="1" applyBorder="1" applyAlignment="1" applyProtection="1">
      <alignment horizontal="center" vertical="center"/>
      <protection locked="0"/>
    </xf>
    <xf numFmtId="1" fontId="33" fillId="0" borderId="92" xfId="1" applyNumberFormat="1" applyFont="1" applyFill="1" applyBorder="1" applyAlignment="1" applyProtection="1">
      <alignment horizontal="center" vertical="center"/>
      <protection locked="0"/>
    </xf>
    <xf numFmtId="1" fontId="33" fillId="0" borderId="18" xfId="1" applyNumberFormat="1" applyFont="1" applyFill="1" applyBorder="1" applyAlignment="1" applyProtection="1">
      <alignment horizontal="center" vertical="center"/>
      <protection locked="0"/>
    </xf>
    <xf numFmtId="9" fontId="33" fillId="0" borderId="11" xfId="1" applyFont="1" applyFill="1" applyBorder="1" applyAlignment="1" applyProtection="1">
      <alignment horizontal="center" vertical="center" wrapText="1"/>
      <protection locked="0"/>
    </xf>
    <xf numFmtId="9" fontId="33" fillId="0" borderId="13" xfId="1" applyFont="1" applyFill="1" applyBorder="1" applyAlignment="1" applyProtection="1">
      <alignment horizontal="center" vertical="center" wrapText="1"/>
      <protection locked="0"/>
    </xf>
    <xf numFmtId="3" fontId="33" fillId="0" borderId="16" xfId="0" applyNumberFormat="1" applyFont="1" applyFill="1" applyBorder="1" applyAlignment="1" applyProtection="1">
      <alignment horizontal="center" vertical="center" wrapText="1"/>
      <protection locked="0"/>
    </xf>
    <xf numFmtId="0" fontId="2" fillId="0" borderId="13" xfId="0" applyNumberFormat="1" applyFont="1" applyFill="1" applyBorder="1" applyAlignment="1" applyProtection="1">
      <alignment horizontal="center" vertical="center" textRotation="90" wrapText="1"/>
      <protection locked="0"/>
    </xf>
    <xf numFmtId="0" fontId="2" fillId="0" borderId="16" xfId="0" applyNumberFormat="1" applyFont="1" applyFill="1" applyBorder="1" applyAlignment="1" applyProtection="1">
      <alignment horizontal="center" vertical="center" textRotation="90" wrapText="1"/>
      <protection locked="0"/>
    </xf>
    <xf numFmtId="0" fontId="2" fillId="0" borderId="15" xfId="0" applyNumberFormat="1" applyFont="1" applyFill="1" applyBorder="1" applyAlignment="1" applyProtection="1">
      <alignment horizontal="center" vertical="center" textRotation="90" wrapText="1"/>
      <protection locked="0"/>
    </xf>
    <xf numFmtId="0" fontId="2" fillId="0" borderId="58" xfId="0" applyFont="1" applyFill="1" applyBorder="1" applyAlignment="1" applyProtection="1">
      <alignment horizontal="justify" vertical="center" wrapText="1"/>
      <protection locked="0"/>
    </xf>
    <xf numFmtId="0" fontId="2" fillId="0" borderId="63" xfId="0" applyFont="1" applyFill="1" applyBorder="1" applyAlignment="1" applyProtection="1">
      <alignment horizontal="justify" vertical="center" wrapText="1"/>
      <protection locked="0"/>
    </xf>
    <xf numFmtId="0" fontId="2" fillId="0" borderId="60" xfId="0" applyFont="1" applyFill="1" applyBorder="1" applyAlignment="1" applyProtection="1">
      <alignment horizontal="justify" vertical="center" wrapText="1"/>
      <protection locked="0"/>
    </xf>
    <xf numFmtId="0" fontId="2" fillId="0" borderId="65" xfId="0" applyFont="1" applyFill="1" applyBorder="1" applyAlignment="1" applyProtection="1">
      <alignment horizontal="justify" vertical="center" wrapText="1"/>
      <protection locked="0"/>
    </xf>
    <xf numFmtId="9" fontId="33" fillId="0" borderId="142" xfId="1" applyNumberFormat="1" applyFont="1" applyFill="1" applyBorder="1" applyAlignment="1" applyProtection="1">
      <alignment horizontal="center" vertical="center" wrapText="1"/>
      <protection locked="0"/>
    </xf>
    <xf numFmtId="9" fontId="33" fillId="0" borderId="135" xfId="1" applyNumberFormat="1"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textRotation="90" wrapText="1"/>
      <protection locked="0"/>
    </xf>
    <xf numFmtId="0" fontId="2" fillId="0" borderId="69" xfId="0" applyFont="1" applyFill="1" applyBorder="1" applyAlignment="1" applyProtection="1">
      <alignment horizontal="center" vertical="center"/>
      <protection locked="0"/>
    </xf>
    <xf numFmtId="0" fontId="2" fillId="0" borderId="70" xfId="0" applyFont="1" applyFill="1" applyBorder="1" applyAlignment="1" applyProtection="1">
      <alignment horizontal="justify" vertical="center" wrapText="1"/>
      <protection locked="0"/>
    </xf>
    <xf numFmtId="0" fontId="2" fillId="0" borderId="71" xfId="0" applyFont="1" applyFill="1" applyBorder="1" applyAlignment="1" applyProtection="1">
      <alignment horizontal="justify" vertical="center" wrapText="1"/>
      <protection locked="0"/>
    </xf>
    <xf numFmtId="9" fontId="33" fillId="0" borderId="142" xfId="1" applyFont="1" applyFill="1" applyBorder="1" applyAlignment="1" applyProtection="1">
      <alignment horizontal="center" vertical="center" wrapText="1"/>
      <protection locked="0"/>
    </xf>
    <xf numFmtId="9" fontId="33" fillId="0" borderId="135" xfId="1" applyFont="1" applyFill="1" applyBorder="1" applyAlignment="1" applyProtection="1">
      <alignment horizontal="center" vertical="center" wrapText="1"/>
      <protection locked="0"/>
    </xf>
    <xf numFmtId="1" fontId="33" fillId="0" borderId="63" xfId="4" applyNumberFormat="1" applyFont="1" applyFill="1" applyBorder="1" applyAlignment="1" applyProtection="1">
      <alignment horizontal="center" vertical="center"/>
      <protection locked="0"/>
    </xf>
    <xf numFmtId="1" fontId="33" fillId="0" borderId="65" xfId="4" applyNumberFormat="1" applyFont="1" applyFill="1" applyBorder="1" applyAlignment="1" applyProtection="1">
      <alignment horizontal="center" vertical="center"/>
      <protection locked="0"/>
    </xf>
    <xf numFmtId="1" fontId="33" fillId="0" borderId="90" xfId="4" applyNumberFormat="1" applyFont="1" applyFill="1" applyBorder="1" applyAlignment="1" applyProtection="1">
      <alignment horizontal="center" vertical="center"/>
      <protection locked="0"/>
    </xf>
    <xf numFmtId="0" fontId="33" fillId="0" borderId="191" xfId="0" applyFont="1" applyFill="1" applyBorder="1" applyAlignment="1" applyProtection="1">
      <alignment horizontal="center" vertical="center" wrapText="1"/>
      <protection locked="0"/>
    </xf>
    <xf numFmtId="0" fontId="2" fillId="0" borderId="191" xfId="0" applyFont="1" applyFill="1" applyBorder="1" applyAlignment="1" applyProtection="1">
      <alignment horizontal="center" vertical="center" textRotation="90" wrapText="1"/>
      <protection locked="0"/>
    </xf>
    <xf numFmtId="0" fontId="19" fillId="0" borderId="29" xfId="0" applyFont="1" applyBorder="1" applyAlignment="1" applyProtection="1">
      <alignment horizontal="left" vertical="center" wrapText="1"/>
      <protection locked="0"/>
    </xf>
    <xf numFmtId="0" fontId="19" fillId="0" borderId="30" xfId="0" applyFont="1" applyBorder="1" applyAlignment="1" applyProtection="1">
      <alignment horizontal="left" vertical="center" wrapText="1"/>
      <protection locked="0"/>
    </xf>
    <xf numFmtId="0" fontId="12" fillId="0" borderId="28"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168" fontId="33" fillId="0" borderId="192" xfId="4" applyNumberFormat="1" applyFont="1" applyFill="1" applyBorder="1" applyAlignment="1" applyProtection="1">
      <alignment horizontal="center" vertical="center" wrapText="1"/>
      <protection locked="0"/>
    </xf>
    <xf numFmtId="0" fontId="33" fillId="0" borderId="192" xfId="0" applyFont="1" applyFill="1" applyBorder="1" applyAlignment="1" applyProtection="1">
      <alignment horizontal="center" vertical="center" wrapText="1"/>
      <protection locked="0"/>
    </xf>
    <xf numFmtId="0" fontId="19" fillId="0" borderId="29" xfId="0" applyFont="1" applyBorder="1" applyAlignment="1" applyProtection="1">
      <alignment horizontal="justify" vertical="center" wrapText="1"/>
      <protection locked="0"/>
    </xf>
    <xf numFmtId="0" fontId="19" fillId="0" borderId="41" xfId="0" applyFont="1" applyBorder="1" applyAlignment="1" applyProtection="1">
      <alignment horizontal="justify" vertical="center" wrapText="1"/>
      <protection locked="0"/>
    </xf>
    <xf numFmtId="166" fontId="9" fillId="4" borderId="19" xfId="2" applyNumberFormat="1" applyFont="1" applyFill="1" applyBorder="1" applyAlignment="1">
      <alignment horizontal="center" vertical="center" wrapText="1"/>
    </xf>
    <xf numFmtId="166" fontId="9" fillId="4" borderId="20" xfId="2" applyNumberFormat="1" applyFont="1" applyFill="1" applyBorder="1" applyAlignment="1">
      <alignment horizontal="center" vertical="center" wrapText="1"/>
    </xf>
    <xf numFmtId="0" fontId="49" fillId="0" borderId="29" xfId="0" applyFont="1" applyBorder="1" applyAlignment="1" applyProtection="1">
      <alignment horizontal="left" vertical="center" wrapText="1"/>
      <protection locked="0"/>
    </xf>
    <xf numFmtId="9" fontId="11" fillId="0" borderId="28" xfId="1" applyFont="1" applyFill="1" applyBorder="1" applyAlignment="1" applyProtection="1">
      <alignment horizontal="center" vertical="center" wrapText="1"/>
      <protection locked="0"/>
    </xf>
    <xf numFmtId="9" fontId="11" fillId="0" borderId="17" xfId="1" applyFont="1" applyFill="1" applyBorder="1" applyAlignment="1" applyProtection="1">
      <alignment horizontal="center" vertical="center" wrapText="1"/>
      <protection locked="0"/>
    </xf>
    <xf numFmtId="9" fontId="11" fillId="0" borderId="18" xfId="1" applyFont="1" applyFill="1" applyBorder="1" applyAlignment="1" applyProtection="1">
      <alignment horizontal="center" vertical="center" wrapText="1"/>
      <protection locked="0"/>
    </xf>
    <xf numFmtId="9" fontId="11" fillId="0" borderId="28" xfId="0" applyNumberFormat="1" applyFont="1" applyBorder="1" applyAlignment="1" applyProtection="1">
      <alignment horizontal="center" vertical="center" wrapText="1"/>
      <protection locked="0"/>
    </xf>
    <xf numFmtId="9" fontId="11" fillId="0" borderId="17" xfId="0" applyNumberFormat="1" applyFont="1" applyBorder="1" applyAlignment="1" applyProtection="1">
      <alignment horizontal="center" vertical="center" wrapText="1"/>
      <protection locked="0"/>
    </xf>
    <xf numFmtId="9" fontId="11" fillId="0" borderId="18" xfId="0" applyNumberFormat="1" applyFont="1" applyBorder="1" applyAlignment="1" applyProtection="1">
      <alignment horizontal="center" vertical="center" wrapText="1"/>
      <protection locked="0"/>
    </xf>
    <xf numFmtId="43" fontId="2" fillId="0" borderId="39" xfId="4" applyFont="1" applyFill="1" applyBorder="1" applyAlignment="1" applyProtection="1">
      <alignment horizontal="center" vertical="center" wrapText="1"/>
      <protection locked="0"/>
    </xf>
    <xf numFmtId="0" fontId="11" fillId="0" borderId="42" xfId="0" applyFont="1" applyBorder="1" applyAlignment="1" applyProtection="1">
      <alignment horizontal="center" vertical="center"/>
      <protection locked="0"/>
    </xf>
    <xf numFmtId="0" fontId="11" fillId="0" borderId="149" xfId="0" applyFont="1" applyBorder="1" applyAlignment="1" applyProtection="1">
      <alignment horizontal="center" vertical="center"/>
      <protection locked="0"/>
    </xf>
    <xf numFmtId="0" fontId="2" fillId="0" borderId="16" xfId="0" applyFont="1" applyBorder="1" applyAlignment="1" applyProtection="1">
      <alignment horizontal="center" vertical="center" textRotation="90" wrapText="1"/>
      <protection locked="0"/>
    </xf>
    <xf numFmtId="0" fontId="2" fillId="0" borderId="18" xfId="0" applyFont="1" applyBorder="1" applyAlignment="1" applyProtection="1">
      <alignment horizontal="center" vertical="center" textRotation="90"/>
      <protection locked="0"/>
    </xf>
    <xf numFmtId="0" fontId="11" fillId="0" borderId="16"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1"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textRotation="90" wrapText="1"/>
      <protection locked="0"/>
    </xf>
    <xf numFmtId="0" fontId="19" fillId="0" borderId="13" xfId="0" applyFont="1" applyBorder="1" applyAlignment="1" applyProtection="1">
      <alignment horizontal="center" vertical="center" textRotation="90" wrapText="1"/>
      <protection locked="0"/>
    </xf>
    <xf numFmtId="9" fontId="11" fillId="0" borderId="28" xfId="1" applyFont="1" applyFill="1" applyBorder="1" applyAlignment="1" applyProtection="1">
      <alignment horizontal="center" vertical="center"/>
      <protection locked="0"/>
    </xf>
    <xf numFmtId="9" fontId="11" fillId="0" borderId="17" xfId="1" applyFont="1" applyFill="1" applyBorder="1" applyAlignment="1" applyProtection="1">
      <alignment horizontal="center" vertical="center"/>
      <protection locked="0"/>
    </xf>
    <xf numFmtId="9" fontId="11" fillId="0" borderId="18" xfId="1" applyFont="1" applyFill="1" applyBorder="1" applyAlignment="1" applyProtection="1">
      <alignment horizontal="center" vertical="center"/>
      <protection locked="0"/>
    </xf>
    <xf numFmtId="0" fontId="19" fillId="0" borderId="16" xfId="0" applyFont="1" applyBorder="1" applyAlignment="1" applyProtection="1">
      <alignment horizontal="center" vertical="center" textRotation="90" wrapText="1"/>
      <protection locked="0"/>
    </xf>
    <xf numFmtId="0" fontId="19" fillId="0" borderId="18" xfId="0" applyFont="1" applyBorder="1" applyAlignment="1" applyProtection="1">
      <alignment horizontal="center" vertical="center" textRotation="90" wrapText="1"/>
      <protection locked="0"/>
    </xf>
    <xf numFmtId="9" fontId="48" fillId="0" borderId="28" xfId="1" applyFont="1" applyFill="1" applyBorder="1" applyAlignment="1" applyProtection="1">
      <alignment horizontal="center" vertical="center"/>
      <protection locked="0"/>
    </xf>
    <xf numFmtId="9" fontId="48" fillId="0" borderId="18" xfId="1" applyFont="1" applyFill="1" applyBorder="1" applyAlignment="1" applyProtection="1">
      <alignment horizontal="center" vertical="center"/>
      <protection locked="0"/>
    </xf>
    <xf numFmtId="168" fontId="48" fillId="0" borderId="28" xfId="4" applyNumberFormat="1" applyFont="1" applyFill="1" applyBorder="1" applyAlignment="1" applyProtection="1">
      <alignment horizontal="center" vertical="center" wrapText="1"/>
      <protection locked="0"/>
    </xf>
    <xf numFmtId="168" fontId="48" fillId="0" borderId="18" xfId="4" applyNumberFormat="1" applyFont="1" applyFill="1" applyBorder="1" applyAlignment="1" applyProtection="1">
      <alignment horizontal="center" vertical="center" wrapText="1"/>
      <protection locked="0"/>
    </xf>
    <xf numFmtId="9" fontId="48" fillId="0" borderId="28" xfId="0" applyNumberFormat="1"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28" xfId="0" applyFont="1" applyBorder="1" applyAlignment="1" applyProtection="1">
      <alignment horizontal="center" vertical="center" wrapText="1"/>
      <protection locked="0"/>
    </xf>
    <xf numFmtId="0" fontId="48" fillId="0" borderId="17" xfId="0" applyFont="1" applyBorder="1" applyAlignment="1" applyProtection="1">
      <alignment horizontal="center" vertical="center" wrapText="1"/>
      <protection locked="0"/>
    </xf>
    <xf numFmtId="9" fontId="48" fillId="0" borderId="17" xfId="1" applyFont="1" applyFill="1" applyBorder="1" applyAlignment="1" applyProtection="1">
      <alignment horizontal="center" vertical="center"/>
      <protection locked="0"/>
    </xf>
    <xf numFmtId="0" fontId="18" fillId="0" borderId="17" xfId="0" applyFont="1" applyBorder="1"/>
    <xf numFmtId="0" fontId="18" fillId="0" borderId="18" xfId="0" applyFont="1" applyBorder="1"/>
    <xf numFmtId="9" fontId="48" fillId="0" borderId="17" xfId="0" applyNumberFormat="1" applyFont="1" applyBorder="1" applyAlignment="1" applyProtection="1">
      <alignment horizontal="center" vertical="center" wrapText="1"/>
      <protection locked="0"/>
    </xf>
    <xf numFmtId="9" fontId="48" fillId="0" borderId="18" xfId="0" applyNumberFormat="1" applyFont="1" applyBorder="1" applyAlignment="1" applyProtection="1">
      <alignment horizontal="center" vertical="center" wrapText="1"/>
      <protection locked="0"/>
    </xf>
    <xf numFmtId="0" fontId="2" fillId="0" borderId="18" xfId="0" applyFont="1" applyBorder="1" applyAlignment="1" applyProtection="1">
      <alignment horizontal="center" vertical="center" textRotation="90" wrapText="1"/>
      <protection locked="0"/>
    </xf>
    <xf numFmtId="0" fontId="11" fillId="0" borderId="66" xfId="0" applyFont="1" applyBorder="1" applyAlignment="1" applyProtection="1">
      <alignment horizontal="center" vertical="center" wrapText="1"/>
      <protection locked="0"/>
    </xf>
    <xf numFmtId="0" fontId="19" fillId="0" borderId="106" xfId="0" applyFont="1" applyBorder="1" applyAlignment="1" applyProtection="1">
      <alignment horizontal="left" vertical="center" wrapText="1"/>
      <protection locked="0"/>
    </xf>
    <xf numFmtId="0" fontId="19" fillId="0" borderId="103" xfId="0" applyFont="1" applyBorder="1" applyAlignment="1" applyProtection="1">
      <alignment horizontal="left" vertical="center" wrapText="1"/>
      <protection locked="0"/>
    </xf>
    <xf numFmtId="0" fontId="12" fillId="0" borderId="74" xfId="0" applyFont="1" applyBorder="1" applyAlignment="1" applyProtection="1">
      <alignment horizontal="center" vertical="center" wrapText="1"/>
      <protection locked="0"/>
    </xf>
    <xf numFmtId="9" fontId="48" fillId="0" borderId="74" xfId="0" applyNumberFormat="1" applyFont="1" applyBorder="1" applyAlignment="1" applyProtection="1">
      <alignment horizontal="center" vertical="center" wrapText="1"/>
      <protection locked="0"/>
    </xf>
    <xf numFmtId="0" fontId="11" fillId="0" borderId="74" xfId="0" applyFont="1" applyBorder="1" applyAlignment="1" applyProtection="1">
      <alignment horizontal="center" vertical="center" wrapText="1"/>
      <protection locked="0"/>
    </xf>
    <xf numFmtId="0" fontId="12" fillId="0" borderId="102" xfId="0" applyFont="1" applyBorder="1" applyAlignment="1" applyProtection="1">
      <alignment horizontal="center" vertical="center" wrapText="1"/>
      <protection locked="0"/>
    </xf>
    <xf numFmtId="9" fontId="48" fillId="0" borderId="102" xfId="0" applyNumberFormat="1" applyFont="1" applyBorder="1" applyAlignment="1" applyProtection="1">
      <alignment horizontal="center" vertical="center" wrapText="1"/>
      <protection locked="0"/>
    </xf>
    <xf numFmtId="168" fontId="48" fillId="0" borderId="102" xfId="4" applyNumberFormat="1" applyFont="1" applyFill="1" applyBorder="1" applyAlignment="1" applyProtection="1">
      <alignment horizontal="center" vertical="center" wrapText="1"/>
      <protection locked="0"/>
    </xf>
    <xf numFmtId="0" fontId="11" fillId="0" borderId="28" xfId="0" applyFont="1" applyBorder="1" applyAlignment="1">
      <alignment horizontal="center" wrapText="1"/>
    </xf>
    <xf numFmtId="0" fontId="11" fillId="0" borderId="18" xfId="0" applyFont="1" applyBorder="1" applyAlignment="1">
      <alignment horizontal="center" wrapText="1"/>
    </xf>
    <xf numFmtId="0" fontId="11" fillId="0" borderId="152" xfId="0" applyFont="1" applyBorder="1" applyAlignment="1">
      <alignment horizontal="center" wrapText="1"/>
    </xf>
    <xf numFmtId="0" fontId="11" fillId="0" borderId="153" xfId="0" applyFont="1" applyBorder="1" applyAlignment="1">
      <alignment horizontal="center" wrapText="1"/>
    </xf>
    <xf numFmtId="0" fontId="44" fillId="0" borderId="70" xfId="0" applyFont="1" applyBorder="1" applyAlignment="1" applyProtection="1">
      <alignment horizontal="justify" vertical="center" wrapText="1"/>
      <protection locked="0"/>
    </xf>
    <xf numFmtId="0" fontId="20" fillId="0" borderId="127" xfId="0" applyFont="1" applyBorder="1" applyAlignment="1" applyProtection="1">
      <alignment horizontal="justify" vertical="center" wrapText="1"/>
      <protection locked="0"/>
    </xf>
    <xf numFmtId="0" fontId="32" fillId="0" borderId="46" xfId="0" applyFont="1" applyBorder="1" applyAlignment="1" applyProtection="1">
      <alignment horizontal="center" vertical="center" wrapText="1"/>
      <protection locked="0"/>
    </xf>
    <xf numFmtId="0" fontId="32" fillId="0" borderId="48" xfId="0" applyFont="1" applyBorder="1" applyAlignment="1" applyProtection="1">
      <alignment horizontal="center" vertical="center" wrapText="1"/>
      <protection locked="0"/>
    </xf>
    <xf numFmtId="9" fontId="33" fillId="0" borderId="11" xfId="4" applyNumberFormat="1" applyFont="1" applyFill="1" applyBorder="1" applyAlignment="1" applyProtection="1">
      <alignment horizontal="center" vertical="center"/>
      <protection locked="0"/>
    </xf>
    <xf numFmtId="9" fontId="33" fillId="0" borderId="13" xfId="4" applyNumberFormat="1" applyFont="1" applyFill="1" applyBorder="1" applyAlignment="1" applyProtection="1">
      <alignment horizontal="center" vertical="center"/>
      <protection locked="0"/>
    </xf>
    <xf numFmtId="9" fontId="33" fillId="0" borderId="15" xfId="4" applyNumberFormat="1" applyFont="1" applyFill="1" applyBorder="1" applyAlignment="1" applyProtection="1">
      <alignment horizontal="center" vertical="center"/>
      <protection locked="0"/>
    </xf>
    <xf numFmtId="9" fontId="33" fillId="0" borderId="28" xfId="4" applyNumberFormat="1" applyFont="1" applyFill="1" applyBorder="1" applyAlignment="1" applyProtection="1">
      <alignment horizontal="center" vertical="center"/>
      <protection locked="0"/>
    </xf>
    <xf numFmtId="9" fontId="33" fillId="0" borderId="17" xfId="4" applyNumberFormat="1" applyFont="1" applyFill="1" applyBorder="1" applyAlignment="1" applyProtection="1">
      <alignment horizontal="center" vertical="center"/>
      <protection locked="0"/>
    </xf>
    <xf numFmtId="9" fontId="33" fillId="0" borderId="18" xfId="4" applyNumberFormat="1" applyFont="1" applyFill="1" applyBorder="1" applyAlignment="1" applyProtection="1">
      <alignment horizontal="center" vertical="center"/>
      <protection locked="0"/>
    </xf>
    <xf numFmtId="0" fontId="19" fillId="0" borderId="30" xfId="0" applyFont="1" applyBorder="1" applyAlignment="1" applyProtection="1">
      <alignment horizontal="justify" vertical="center" wrapText="1"/>
      <protection locked="0"/>
    </xf>
    <xf numFmtId="0" fontId="19" fillId="0" borderId="94" xfId="0" applyFont="1" applyBorder="1" applyAlignment="1" applyProtection="1">
      <alignment horizontal="justify" vertical="center" wrapText="1"/>
      <protection locked="0"/>
    </xf>
    <xf numFmtId="9" fontId="12" fillId="0" borderId="28" xfId="0" applyNumberFormat="1" applyFont="1" applyBorder="1" applyAlignment="1" applyProtection="1">
      <alignment horizontal="center" vertical="center" wrapText="1"/>
      <protection locked="0"/>
    </xf>
    <xf numFmtId="0" fontId="12" fillId="0" borderId="68" xfId="0" applyFont="1" applyBorder="1" applyAlignment="1" applyProtection="1">
      <alignment horizontal="center" vertical="center" wrapText="1"/>
      <protection locked="0"/>
    </xf>
    <xf numFmtId="168" fontId="48" fillId="0" borderId="74" xfId="4" applyNumberFormat="1" applyFont="1" applyFill="1" applyBorder="1" applyAlignment="1" applyProtection="1">
      <alignment horizontal="center" vertical="center" wrapText="1"/>
      <protection locked="0"/>
    </xf>
    <xf numFmtId="168" fontId="48" fillId="0" borderId="17" xfId="4" applyNumberFormat="1" applyFont="1" applyFill="1" applyBorder="1" applyAlignment="1" applyProtection="1">
      <alignment horizontal="center" vertical="center" wrapText="1"/>
      <protection locked="0"/>
    </xf>
    <xf numFmtId="168" fontId="11" fillId="0" borderId="28" xfId="4" applyNumberFormat="1" applyFont="1" applyFill="1" applyBorder="1" applyAlignment="1" applyProtection="1">
      <alignment horizontal="center" vertical="center" wrapText="1"/>
      <protection locked="0"/>
    </xf>
    <xf numFmtId="168" fontId="11" fillId="0" borderId="17" xfId="4" applyNumberFormat="1" applyFont="1" applyFill="1" applyBorder="1" applyAlignment="1" applyProtection="1">
      <alignment horizontal="center" vertical="center" wrapText="1"/>
      <protection locked="0"/>
    </xf>
    <xf numFmtId="168" fontId="11" fillId="0" borderId="18" xfId="4" applyNumberFormat="1" applyFont="1" applyFill="1" applyBorder="1" applyAlignment="1" applyProtection="1">
      <alignment horizontal="center" vertical="center" wrapText="1"/>
      <protection locked="0"/>
    </xf>
    <xf numFmtId="0" fontId="4" fillId="0" borderId="155" xfId="0" applyFont="1" applyBorder="1" applyAlignment="1">
      <alignment horizontal="center" vertical="center" wrapText="1"/>
    </xf>
    <xf numFmtId="0" fontId="4" fillId="0" borderId="159" xfId="0" applyFont="1" applyBorder="1" applyAlignment="1">
      <alignment horizontal="center" vertical="center" wrapText="1"/>
    </xf>
    <xf numFmtId="0" fontId="4" fillId="0" borderId="160" xfId="0" applyFont="1" applyBorder="1" applyAlignment="1">
      <alignment horizontal="center" vertical="center" wrapText="1"/>
    </xf>
    <xf numFmtId="0" fontId="35" fillId="2" borderId="156" xfId="0" applyFont="1" applyFill="1" applyBorder="1" applyAlignment="1" applyProtection="1">
      <alignment horizontal="left" vertical="center"/>
      <protection locked="0"/>
    </xf>
    <xf numFmtId="0" fontId="35" fillId="2" borderId="157" xfId="0" applyFont="1" applyFill="1" applyBorder="1" applyAlignment="1" applyProtection="1">
      <alignment horizontal="left" vertical="center"/>
      <protection locked="0"/>
    </xf>
    <xf numFmtId="0" fontId="35" fillId="2" borderId="158" xfId="0" applyFont="1" applyFill="1" applyBorder="1" applyAlignment="1" applyProtection="1">
      <alignment horizontal="left" vertical="center"/>
      <protection locked="0"/>
    </xf>
    <xf numFmtId="0" fontId="2" fillId="0" borderId="168" xfId="0" applyFont="1" applyBorder="1" applyAlignment="1" applyProtection="1">
      <alignment horizontal="center" vertical="center"/>
      <protection locked="0"/>
    </xf>
    <xf numFmtId="0" fontId="2" fillId="0" borderId="169" xfId="0" applyFont="1" applyBorder="1" applyAlignment="1" applyProtection="1">
      <alignment horizontal="center" vertical="center"/>
      <protection locked="0"/>
    </xf>
    <xf numFmtId="0" fontId="19" fillId="0" borderId="58" xfId="0" applyFont="1" applyBorder="1" applyAlignment="1" applyProtection="1">
      <alignment horizontal="justify" vertical="center" wrapText="1"/>
      <protection locked="0"/>
    </xf>
    <xf numFmtId="0" fontId="19" fillId="0" borderId="63" xfId="0" applyFont="1" applyBorder="1" applyAlignment="1" applyProtection="1">
      <alignment horizontal="justify" vertical="center" wrapText="1"/>
      <protection locked="0"/>
    </xf>
    <xf numFmtId="9" fontId="33" fillId="0" borderId="17" xfId="0" applyNumberFormat="1" applyFont="1" applyBorder="1" applyAlignment="1" applyProtection="1">
      <alignment horizontal="center" vertical="center" wrapText="1"/>
      <protection locked="0"/>
    </xf>
    <xf numFmtId="9" fontId="33" fillId="0" borderId="18" xfId="0" applyNumberFormat="1" applyFont="1" applyBorder="1" applyAlignment="1" applyProtection="1">
      <alignment horizontal="center" vertical="center" wrapText="1"/>
      <protection locked="0"/>
    </xf>
    <xf numFmtId="168" fontId="33" fillId="0" borderId="28" xfId="4" applyNumberFormat="1" applyFont="1" applyFill="1" applyBorder="1" applyAlignment="1" applyProtection="1">
      <alignment horizontal="center" vertical="center" wrapText="1"/>
      <protection locked="0"/>
    </xf>
    <xf numFmtId="168" fontId="33" fillId="0" borderId="17" xfId="4" applyNumberFormat="1" applyFont="1" applyFill="1" applyBorder="1" applyAlignment="1" applyProtection="1">
      <alignment horizontal="center" vertical="center" wrapText="1"/>
      <protection locked="0"/>
    </xf>
    <xf numFmtId="168" fontId="33" fillId="0" borderId="18" xfId="4" applyNumberFormat="1" applyFont="1" applyFill="1" applyBorder="1" applyAlignment="1" applyProtection="1">
      <alignment horizontal="center" vertical="center" wrapText="1"/>
      <protection locked="0"/>
    </xf>
    <xf numFmtId="0" fontId="32" fillId="0" borderId="172" xfId="0" applyFont="1" applyBorder="1" applyAlignment="1" applyProtection="1">
      <alignment horizontal="center" vertical="center" wrapText="1"/>
      <protection locked="0"/>
    </xf>
    <xf numFmtId="0" fontId="32" fillId="0" borderId="161" xfId="0" applyFont="1" applyBorder="1" applyAlignment="1" applyProtection="1">
      <alignment horizontal="center" vertical="center" wrapText="1"/>
      <protection locked="0"/>
    </xf>
    <xf numFmtId="0" fontId="32" fillId="0" borderId="173" xfId="0" applyFont="1" applyBorder="1" applyAlignment="1" applyProtection="1">
      <alignment horizontal="center" vertical="center" wrapText="1"/>
      <protection locked="0"/>
    </xf>
    <xf numFmtId="0" fontId="44" fillId="0" borderId="58" xfId="0" applyFont="1" applyBorder="1" applyAlignment="1" applyProtection="1">
      <alignment horizontal="justify" vertical="justify" wrapText="1"/>
      <protection locked="0"/>
    </xf>
    <xf numFmtId="0" fontId="45" fillId="0" borderId="63" xfId="0" applyFont="1" applyBorder="1" applyAlignment="1" applyProtection="1">
      <alignment horizontal="justify" vertical="justify" wrapText="1"/>
      <protection locked="0"/>
    </xf>
    <xf numFmtId="168" fontId="33" fillId="0" borderId="68" xfId="4" applyNumberFormat="1" applyFont="1" applyFill="1" applyBorder="1" applyAlignment="1" applyProtection="1">
      <alignment horizontal="center" vertical="center" wrapText="1"/>
      <protection locked="0"/>
    </xf>
    <xf numFmtId="0" fontId="33" fillId="0" borderId="68" xfId="0" applyFont="1" applyBorder="1" applyAlignment="1" applyProtection="1">
      <alignment horizontal="center" vertical="center" wrapText="1"/>
      <protection locked="0"/>
    </xf>
    <xf numFmtId="0" fontId="46" fillId="0" borderId="70" xfId="0" applyFont="1" applyBorder="1" applyAlignment="1" applyProtection="1">
      <alignment horizontal="justify" wrapText="1"/>
      <protection locked="0"/>
    </xf>
    <xf numFmtId="0" fontId="46" fillId="0" borderId="71" xfId="0" applyFont="1" applyBorder="1" applyAlignment="1" applyProtection="1">
      <alignment horizontal="justify" wrapText="1"/>
      <protection locked="0"/>
    </xf>
    <xf numFmtId="1" fontId="8" fillId="0" borderId="163" xfId="4" applyNumberFormat="1" applyFont="1" applyFill="1" applyBorder="1" applyAlignment="1" applyProtection="1">
      <alignment horizontal="center" vertical="center"/>
      <protection locked="0"/>
    </xf>
    <xf numFmtId="0" fontId="31" fillId="3" borderId="159" xfId="0" applyFont="1" applyFill="1" applyBorder="1" applyAlignment="1" applyProtection="1">
      <alignment horizontal="center" vertical="center"/>
      <protection locked="0"/>
    </xf>
    <xf numFmtId="0" fontId="31" fillId="3" borderId="161" xfId="0" applyFont="1" applyFill="1" applyBorder="1" applyAlignment="1" applyProtection="1">
      <alignment horizontal="center" vertical="center"/>
      <protection locked="0"/>
    </xf>
    <xf numFmtId="0" fontId="31" fillId="3" borderId="160" xfId="0" applyFont="1" applyFill="1" applyBorder="1" applyAlignment="1" applyProtection="1">
      <alignment horizontal="center" vertical="center"/>
      <protection locked="0"/>
    </xf>
    <xf numFmtId="0" fontId="31" fillId="3" borderId="164" xfId="0" applyFont="1" applyFill="1" applyBorder="1" applyAlignment="1" applyProtection="1">
      <alignment horizontal="center" vertical="center"/>
      <protection locked="0"/>
    </xf>
    <xf numFmtId="0" fontId="2" fillId="0" borderId="52" xfId="0" applyFont="1" applyBorder="1" applyAlignment="1" applyProtection="1">
      <alignment horizontal="center" vertical="center" textRotation="90" wrapText="1"/>
      <protection locked="0"/>
    </xf>
    <xf numFmtId="3" fontId="33" fillId="0" borderId="11" xfId="0" applyNumberFormat="1" applyFont="1" applyBorder="1" applyAlignment="1" applyProtection="1">
      <alignment horizontal="center" vertical="center" wrapText="1"/>
      <protection locked="0"/>
    </xf>
    <xf numFmtId="3" fontId="33" fillId="0" borderId="68" xfId="0" applyNumberFormat="1" applyFont="1" applyBorder="1" applyAlignment="1" applyProtection="1">
      <alignment horizontal="center" vertical="center" wrapText="1"/>
      <protection locked="0"/>
    </xf>
    <xf numFmtId="0" fontId="45" fillId="0" borderId="70" xfId="0" applyFont="1" applyBorder="1" applyAlignment="1" applyProtection="1">
      <alignment horizontal="justify" wrapText="1"/>
      <protection locked="0"/>
    </xf>
    <xf numFmtId="0" fontId="45" fillId="0" borderId="71" xfId="0" applyFont="1" applyBorder="1" applyAlignment="1" applyProtection="1">
      <alignment horizontal="justify" wrapText="1"/>
      <protection locked="0"/>
    </xf>
    <xf numFmtId="0" fontId="19" fillId="0" borderId="58" xfId="0" applyFont="1" applyBorder="1" applyAlignment="1" applyProtection="1">
      <alignment horizontal="justify" vertical="justify" wrapText="1"/>
      <protection locked="0"/>
    </xf>
    <xf numFmtId="0" fontId="19" fillId="0" borderId="63" xfId="0" applyFont="1" applyBorder="1" applyAlignment="1" applyProtection="1">
      <alignment horizontal="justify" vertical="justify" wrapText="1"/>
      <protection locked="0"/>
    </xf>
    <xf numFmtId="1" fontId="33" fillId="0" borderId="68" xfId="4" applyNumberFormat="1" applyFont="1" applyFill="1" applyBorder="1" applyAlignment="1" applyProtection="1">
      <alignment horizontal="center" vertical="center"/>
      <protection locked="0"/>
    </xf>
    <xf numFmtId="0" fontId="33" fillId="0" borderId="16" xfId="0" applyFont="1" applyBorder="1" applyAlignment="1" applyProtection="1">
      <alignment horizontal="center" vertical="center" wrapText="1"/>
      <protection locked="0"/>
    </xf>
    <xf numFmtId="168" fontId="33" fillId="0" borderId="133" xfId="4" applyNumberFormat="1" applyFont="1" applyFill="1" applyBorder="1" applyAlignment="1" applyProtection="1">
      <alignment horizontal="center" vertical="center" wrapText="1"/>
      <protection locked="0"/>
    </xf>
    <xf numFmtId="0" fontId="33" fillId="0" borderId="133" xfId="0" applyFont="1" applyBorder="1" applyAlignment="1" applyProtection="1">
      <alignment horizontal="center" vertical="center" wrapText="1"/>
      <protection locked="0"/>
    </xf>
    <xf numFmtId="0" fontId="2" fillId="0" borderId="147" xfId="0" applyFont="1" applyBorder="1" applyAlignment="1" applyProtection="1">
      <alignment horizontal="center" vertical="center" textRotation="90" wrapText="1"/>
      <protection locked="0"/>
    </xf>
    <xf numFmtId="0" fontId="46" fillId="0" borderId="148" xfId="0" applyFont="1" applyBorder="1" applyAlignment="1" applyProtection="1">
      <alignment horizontal="center" vertical="center" wrapText="1"/>
      <protection locked="0"/>
    </xf>
    <xf numFmtId="168" fontId="33" fillId="0" borderId="144" xfId="4" applyNumberFormat="1" applyFont="1" applyFill="1" applyBorder="1" applyAlignment="1" applyProtection="1">
      <alignment horizontal="center" vertical="center" wrapText="1"/>
      <protection locked="0"/>
    </xf>
    <xf numFmtId="9" fontId="33" fillId="0" borderId="28" xfId="1" applyFont="1" applyFill="1" applyBorder="1" applyAlignment="1" applyProtection="1">
      <alignment horizontal="center" vertical="center" wrapText="1"/>
    </xf>
    <xf numFmtId="9" fontId="33" fillId="0" borderId="17" xfId="1" applyFont="1" applyFill="1" applyBorder="1" applyAlignment="1" applyProtection="1">
      <alignment horizontal="center" vertical="center" wrapText="1"/>
    </xf>
    <xf numFmtId="9" fontId="33" fillId="0" borderId="18" xfId="1" applyFont="1" applyFill="1" applyBorder="1" applyAlignment="1" applyProtection="1">
      <alignment horizontal="center" vertical="center" wrapText="1"/>
    </xf>
    <xf numFmtId="9" fontId="33" fillId="0" borderId="63" xfId="1" applyFont="1" applyFill="1" applyBorder="1" applyAlignment="1" applyProtection="1">
      <alignment horizontal="center" vertical="center" wrapText="1"/>
    </xf>
    <xf numFmtId="9" fontId="33" fillId="0" borderId="65" xfId="1" applyFont="1" applyFill="1" applyBorder="1" applyAlignment="1" applyProtection="1">
      <alignment horizontal="center" vertical="center" wrapText="1"/>
    </xf>
    <xf numFmtId="9" fontId="33" fillId="0" borderId="90" xfId="1" applyFont="1" applyFill="1" applyBorder="1" applyAlignment="1" applyProtection="1">
      <alignment horizontal="center" vertical="center" wrapText="1"/>
    </xf>
    <xf numFmtId="1" fontId="33" fillId="0" borderId="28" xfId="1" applyNumberFormat="1" applyFont="1" applyFill="1" applyBorder="1" applyAlignment="1" applyProtection="1">
      <alignment horizontal="center" vertical="center" wrapText="1"/>
      <protection locked="0"/>
    </xf>
    <xf numFmtId="1" fontId="33" fillId="0" borderId="17" xfId="1" applyNumberFormat="1" applyFont="1" applyFill="1" applyBorder="1" applyAlignment="1" applyProtection="1">
      <alignment horizontal="center" vertical="center" wrapText="1"/>
      <protection locked="0"/>
    </xf>
    <xf numFmtId="1" fontId="33" fillId="0" borderId="18" xfId="1" applyNumberFormat="1" applyFont="1" applyFill="1" applyBorder="1" applyAlignment="1" applyProtection="1">
      <alignment horizontal="center" vertical="center" wrapText="1"/>
      <protection locked="0"/>
    </xf>
    <xf numFmtId="9" fontId="11" fillId="0" borderId="68" xfId="1" applyFont="1" applyFill="1" applyBorder="1" applyAlignment="1" applyProtection="1">
      <alignment horizontal="center" vertical="center"/>
      <protection locked="0"/>
    </xf>
    <xf numFmtId="9" fontId="11" fillId="0" borderId="13" xfId="1" applyFont="1" applyFill="1" applyBorder="1" applyAlignment="1" applyProtection="1">
      <alignment horizontal="center" vertical="center"/>
      <protection locked="0"/>
    </xf>
    <xf numFmtId="9" fontId="11" fillId="0" borderId="15" xfId="1" applyFont="1" applyFill="1" applyBorder="1" applyAlignment="1" applyProtection="1">
      <alignment horizontal="center" vertical="center"/>
      <protection locked="0"/>
    </xf>
    <xf numFmtId="0" fontId="28" fillId="0" borderId="58" xfId="0" applyFont="1" applyFill="1" applyBorder="1" applyAlignment="1" applyProtection="1">
      <alignment horizontal="center" vertical="center" wrapText="1"/>
      <protection locked="0"/>
    </xf>
    <xf numFmtId="0" fontId="28" fillId="0" borderId="60" xfId="0" applyFont="1" applyFill="1" applyBorder="1" applyAlignment="1" applyProtection="1">
      <alignment horizontal="center" vertical="center" wrapText="1"/>
      <protection locked="0"/>
    </xf>
    <xf numFmtId="0" fontId="28" fillId="0" borderId="61" xfId="0" applyFont="1" applyFill="1" applyBorder="1" applyAlignment="1" applyProtection="1">
      <alignment horizontal="center" vertical="center" wrapText="1"/>
      <protection locked="0"/>
    </xf>
    <xf numFmtId="0" fontId="28" fillId="0" borderId="18" xfId="0" applyFont="1" applyFill="1" applyBorder="1" applyAlignment="1" applyProtection="1">
      <alignment horizontal="center" vertical="center" wrapText="1"/>
      <protection locked="0"/>
    </xf>
    <xf numFmtId="9" fontId="28" fillId="0" borderId="28" xfId="0" applyNumberFormat="1" applyFont="1" applyFill="1" applyBorder="1" applyAlignment="1" applyProtection="1">
      <alignment horizontal="center" vertical="center" wrapText="1"/>
      <protection locked="0"/>
    </xf>
    <xf numFmtId="0" fontId="2" fillId="0" borderId="102" xfId="0" applyFont="1" applyFill="1" applyBorder="1" applyAlignment="1" applyProtection="1">
      <alignment horizontal="center" vertical="center" textRotation="90" wrapText="1"/>
      <protection locked="0"/>
    </xf>
    <xf numFmtId="0" fontId="33" fillId="0" borderId="63" xfId="0" applyFont="1" applyFill="1" applyBorder="1" applyAlignment="1" applyProtection="1">
      <alignment horizontal="center" vertical="center" wrapText="1"/>
      <protection locked="0"/>
    </xf>
    <xf numFmtId="0" fontId="33" fillId="0" borderId="65" xfId="0" applyFont="1" applyFill="1" applyBorder="1" applyAlignment="1" applyProtection="1">
      <alignment horizontal="center" vertical="center" wrapText="1"/>
      <protection locked="0"/>
    </xf>
    <xf numFmtId="0" fontId="33" fillId="0" borderId="100" xfId="0" applyFont="1" applyFill="1" applyBorder="1" applyAlignment="1" applyProtection="1">
      <alignment horizontal="center" vertical="center" wrapText="1"/>
      <protection locked="0"/>
    </xf>
    <xf numFmtId="9" fontId="33" fillId="0" borderId="28" xfId="1" applyFont="1" applyFill="1" applyBorder="1" applyAlignment="1" applyProtection="1">
      <alignment horizontal="center" vertical="center" wrapText="1"/>
      <protection locked="0"/>
    </xf>
    <xf numFmtId="9" fontId="33" fillId="0" borderId="17" xfId="1" applyFont="1" applyFill="1" applyBorder="1" applyAlignment="1" applyProtection="1">
      <alignment horizontal="center" vertical="center" wrapText="1"/>
      <protection locked="0"/>
    </xf>
    <xf numFmtId="9" fontId="33" fillId="0" borderId="18" xfId="1" applyFont="1" applyFill="1" applyBorder="1" applyAlignment="1" applyProtection="1">
      <alignment horizontal="center" vertical="center" wrapText="1"/>
      <protection locked="0"/>
    </xf>
    <xf numFmtId="0" fontId="2" fillId="0" borderId="96" xfId="0" applyFont="1" applyFill="1" applyBorder="1" applyAlignment="1" applyProtection="1">
      <alignment horizontal="justify" vertical="center" wrapText="1"/>
      <protection locked="0"/>
    </xf>
    <xf numFmtId="0" fontId="2" fillId="0" borderId="97" xfId="0" applyFont="1" applyFill="1" applyBorder="1" applyAlignment="1" applyProtection="1">
      <alignment horizontal="justify" vertical="center" wrapText="1"/>
      <protection locked="0"/>
    </xf>
    <xf numFmtId="0" fontId="2" fillId="0" borderId="168" xfId="0" applyFont="1" applyFill="1" applyBorder="1" applyAlignment="1" applyProtection="1">
      <alignment horizontal="center" vertical="center"/>
      <protection locked="0"/>
    </xf>
    <xf numFmtId="0" fontId="2" fillId="0" borderId="181" xfId="0" applyFont="1" applyFill="1" applyBorder="1" applyAlignment="1" applyProtection="1">
      <alignment horizontal="center" vertical="center"/>
      <protection locked="0"/>
    </xf>
    <xf numFmtId="0" fontId="2" fillId="0" borderId="169" xfId="0" applyFont="1" applyFill="1" applyBorder="1" applyAlignment="1" applyProtection="1">
      <alignment horizontal="center" vertical="center"/>
      <protection locked="0"/>
    </xf>
    <xf numFmtId="0" fontId="2" fillId="0" borderId="68" xfId="0" applyFont="1" applyFill="1" applyBorder="1" applyAlignment="1" applyProtection="1">
      <alignment horizontal="center" vertical="center" textRotation="90" wrapText="1"/>
      <protection locked="0"/>
    </xf>
    <xf numFmtId="9" fontId="11" fillId="0" borderId="148" xfId="1" applyFont="1" applyFill="1" applyBorder="1" applyAlignment="1" applyProtection="1">
      <alignment horizontal="center" vertical="center" wrapText="1"/>
      <protection locked="0"/>
    </xf>
    <xf numFmtId="9" fontId="33" fillId="0" borderId="108" xfId="0" applyNumberFormat="1" applyFont="1" applyFill="1" applyBorder="1" applyAlignment="1" applyProtection="1">
      <alignment horizontal="center" vertical="center" wrapText="1"/>
      <protection locked="0"/>
    </xf>
    <xf numFmtId="9" fontId="33" fillId="0" borderId="111" xfId="0" applyNumberFormat="1" applyFont="1" applyFill="1" applyBorder="1" applyAlignment="1" applyProtection="1">
      <alignment horizontal="center" vertical="center" wrapText="1"/>
      <protection locked="0"/>
    </xf>
    <xf numFmtId="9" fontId="33" fillId="0" borderId="118" xfId="0" applyNumberFormat="1" applyFont="1" applyFill="1" applyBorder="1" applyAlignment="1" applyProtection="1">
      <alignment horizontal="center" vertical="center" wrapText="1"/>
      <protection locked="0"/>
    </xf>
    <xf numFmtId="0" fontId="2" fillId="0" borderId="13" xfId="0" applyFont="1" applyBorder="1" applyAlignment="1" applyProtection="1">
      <alignment vertical="center" textRotation="90" wrapText="1"/>
      <protection locked="0"/>
    </xf>
    <xf numFmtId="0" fontId="2" fillId="0" borderId="15" xfId="0" applyFont="1" applyBorder="1" applyAlignment="1" applyProtection="1">
      <alignment vertical="center" textRotation="90" wrapText="1"/>
      <protection locked="0"/>
    </xf>
    <xf numFmtId="0" fontId="2" fillId="0" borderId="13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168" fontId="28" fillId="0" borderId="90" xfId="4" applyNumberFormat="1" applyFont="1" applyFill="1" applyBorder="1" applyAlignment="1" applyProtection="1">
      <alignment horizontal="center" vertical="center" wrapText="1"/>
      <protection locked="0"/>
    </xf>
    <xf numFmtId="9" fontId="28" fillId="0" borderId="18" xfId="1" applyFont="1" applyFill="1" applyBorder="1" applyAlignment="1" applyProtection="1">
      <alignment horizontal="center" vertical="center"/>
      <protection locked="0"/>
    </xf>
    <xf numFmtId="168" fontId="28" fillId="0" borderId="18" xfId="4" applyNumberFormat="1" applyFont="1" applyFill="1" applyBorder="1" applyAlignment="1" applyProtection="1">
      <alignment horizontal="center" vertical="center" wrapText="1"/>
      <protection locked="0"/>
    </xf>
    <xf numFmtId="0" fontId="25" fillId="0" borderId="13" xfId="0" applyFont="1" applyFill="1" applyBorder="1" applyAlignment="1" applyProtection="1">
      <alignment horizontal="center" vertical="center" textRotation="90" wrapText="1"/>
      <protection locked="0"/>
    </xf>
    <xf numFmtId="0" fontId="25" fillId="0" borderId="11" xfId="0" applyFont="1" applyFill="1" applyBorder="1" applyAlignment="1" applyProtection="1">
      <alignment horizontal="justify" vertical="center" wrapText="1"/>
      <protection locked="0"/>
    </xf>
    <xf numFmtId="0" fontId="28" fillId="0" borderId="73" xfId="0" applyFont="1" applyFill="1" applyBorder="1" applyAlignment="1" applyProtection="1">
      <alignment horizontal="center" vertical="center" wrapText="1"/>
      <protection locked="0"/>
    </xf>
    <xf numFmtId="0" fontId="28" fillId="0" borderId="83" xfId="0" applyFont="1" applyFill="1" applyBorder="1" applyAlignment="1" applyProtection="1">
      <alignment horizontal="center" vertical="center" wrapText="1"/>
      <protection locked="0"/>
    </xf>
    <xf numFmtId="0" fontId="28" fillId="0" borderId="85" xfId="0" applyFont="1" applyFill="1" applyBorder="1" applyAlignment="1" applyProtection="1">
      <alignment horizontal="center" vertical="center" wrapText="1"/>
      <protection locked="0"/>
    </xf>
    <xf numFmtId="43" fontId="25" fillId="0" borderId="180" xfId="4" applyFont="1" applyFill="1" applyBorder="1" applyAlignment="1" applyProtection="1">
      <alignment horizontal="center" vertical="center" wrapText="1"/>
      <protection locked="0"/>
    </xf>
    <xf numFmtId="43" fontId="25" fillId="0" borderId="182" xfId="4" applyFont="1" applyFill="1" applyBorder="1" applyAlignment="1" applyProtection="1">
      <alignment horizontal="center" vertical="center" wrapText="1"/>
      <protection locked="0"/>
    </xf>
    <xf numFmtId="9" fontId="28" fillId="0" borderId="141" xfId="1" applyFont="1" applyFill="1" applyBorder="1" applyAlignment="1" applyProtection="1">
      <alignment horizontal="center" vertical="center" wrapText="1"/>
      <protection locked="0"/>
    </xf>
    <xf numFmtId="9" fontId="28" fillId="0" borderId="125" xfId="1" applyFont="1" applyFill="1" applyBorder="1" applyAlignment="1" applyProtection="1">
      <alignment horizontal="center" vertical="center" wrapText="1"/>
      <protection locked="0"/>
    </xf>
    <xf numFmtId="9" fontId="28" fillId="0" borderId="140" xfId="1" applyFont="1" applyFill="1" applyBorder="1" applyAlignment="1" applyProtection="1">
      <alignment horizontal="center" vertical="center" wrapText="1"/>
      <protection locked="0"/>
    </xf>
    <xf numFmtId="9" fontId="28" fillId="0" borderId="68" xfId="1" applyFont="1" applyFill="1" applyBorder="1" applyAlignment="1" applyProtection="1">
      <alignment horizontal="center" vertical="center" wrapText="1"/>
      <protection locked="0"/>
    </xf>
    <xf numFmtId="1" fontId="28" fillId="0" borderId="63" xfId="4" applyNumberFormat="1" applyFont="1" applyFill="1" applyBorder="1" applyAlignment="1" applyProtection="1">
      <alignment horizontal="center" vertical="center"/>
      <protection locked="0"/>
    </xf>
    <xf numFmtId="1" fontId="28" fillId="0" borderId="65" xfId="4" applyNumberFormat="1" applyFont="1" applyFill="1" applyBorder="1" applyAlignment="1" applyProtection="1">
      <alignment horizontal="center" vertical="center"/>
      <protection locked="0"/>
    </xf>
    <xf numFmtId="1" fontId="28" fillId="0" borderId="90" xfId="4" applyNumberFormat="1" applyFont="1" applyFill="1" applyBorder="1" applyAlignment="1" applyProtection="1">
      <alignment horizontal="center" vertical="center"/>
      <protection locked="0"/>
    </xf>
    <xf numFmtId="9" fontId="28" fillId="0" borderId="29" xfId="1" applyFont="1" applyFill="1" applyBorder="1" applyAlignment="1" applyProtection="1">
      <alignment horizontal="center" vertical="center"/>
      <protection locked="0"/>
    </xf>
    <xf numFmtId="9" fontId="28" fillId="0" borderId="59" xfId="1" applyFont="1" applyFill="1" applyBorder="1" applyAlignment="1" applyProtection="1">
      <alignment horizontal="center" vertical="center"/>
      <protection locked="0"/>
    </xf>
    <xf numFmtId="0" fontId="28" fillId="0" borderId="72" xfId="0" applyFont="1" applyFill="1" applyBorder="1" applyAlignment="1" applyProtection="1">
      <alignment horizontal="center" vertical="center" wrapText="1"/>
      <protection locked="0"/>
    </xf>
    <xf numFmtId="0" fontId="28" fillId="0" borderId="76" xfId="0" applyFont="1" applyFill="1" applyBorder="1" applyAlignment="1" applyProtection="1">
      <alignment horizontal="center" vertical="center" wrapText="1"/>
      <protection locked="0"/>
    </xf>
    <xf numFmtId="0" fontId="28" fillId="0" borderId="93" xfId="0" applyFont="1" applyFill="1" applyBorder="1" applyAlignment="1" applyProtection="1">
      <alignment horizontal="center" vertical="center" wrapText="1"/>
      <protection locked="0"/>
    </xf>
    <xf numFmtId="1" fontId="28" fillId="0" borderId="29" xfId="4" applyNumberFormat="1" applyFont="1" applyFill="1" applyBorder="1" applyAlignment="1" applyProtection="1">
      <alignment horizontal="center" vertical="center"/>
      <protection locked="0"/>
    </xf>
    <xf numFmtId="1" fontId="28" fillId="0" borderId="59" xfId="4" applyNumberFormat="1" applyFont="1" applyFill="1" applyBorder="1" applyAlignment="1" applyProtection="1">
      <alignment horizontal="center" vertical="center"/>
      <protection locked="0"/>
    </xf>
    <xf numFmtId="1" fontId="28" fillId="0" borderId="28" xfId="4" applyNumberFormat="1" applyFont="1" applyFill="1" applyBorder="1" applyAlignment="1" applyProtection="1">
      <alignment horizontal="center" vertical="center"/>
      <protection locked="0"/>
    </xf>
    <xf numFmtId="1" fontId="28" fillId="0" borderId="17" xfId="4" applyNumberFormat="1" applyFont="1" applyFill="1" applyBorder="1" applyAlignment="1" applyProtection="1">
      <alignment horizontal="center" vertical="center"/>
      <protection locked="0"/>
    </xf>
    <xf numFmtId="1" fontId="28" fillId="0" borderId="66" xfId="4" applyNumberFormat="1" applyFont="1" applyFill="1" applyBorder="1" applyAlignment="1" applyProtection="1">
      <alignment horizontal="center" vertical="center"/>
      <protection locked="0"/>
    </xf>
    <xf numFmtId="9" fontId="28" fillId="0" borderId="28" xfId="1" applyNumberFormat="1" applyFont="1" applyFill="1" applyBorder="1" applyAlignment="1" applyProtection="1">
      <alignment horizontal="center" vertical="center"/>
      <protection locked="0"/>
    </xf>
    <xf numFmtId="9" fontId="28" fillId="0" borderId="17" xfId="1" applyNumberFormat="1" applyFont="1" applyFill="1" applyBorder="1" applyAlignment="1" applyProtection="1">
      <alignment horizontal="center" vertical="center"/>
      <protection locked="0"/>
    </xf>
    <xf numFmtId="9" fontId="28" fillId="0" borderId="18" xfId="1" applyNumberFormat="1" applyFont="1" applyFill="1" applyBorder="1" applyAlignment="1" applyProtection="1">
      <alignment horizontal="center" vertical="center"/>
      <protection locked="0"/>
    </xf>
    <xf numFmtId="0" fontId="25" fillId="0" borderId="11" xfId="0" applyFont="1" applyFill="1" applyBorder="1" applyAlignment="1" applyProtection="1">
      <alignment horizontal="left" vertical="center" wrapText="1"/>
      <protection locked="0"/>
    </xf>
    <xf numFmtId="9" fontId="28" fillId="0" borderId="11" xfId="0" applyNumberFormat="1" applyFont="1" applyFill="1" applyBorder="1" applyAlignment="1" applyProtection="1">
      <alignment horizontal="center" vertical="center" wrapText="1"/>
      <protection locked="0"/>
    </xf>
    <xf numFmtId="0" fontId="28" fillId="0" borderId="13" xfId="0" applyFont="1" applyFill="1" applyBorder="1" applyAlignment="1" applyProtection="1">
      <alignment horizontal="center" vertical="center" wrapText="1"/>
      <protection locked="0"/>
    </xf>
    <xf numFmtId="0" fontId="28" fillId="0" borderId="16" xfId="0" applyFont="1" applyFill="1" applyBorder="1" applyAlignment="1" applyProtection="1">
      <alignment horizontal="center" vertical="center" wrapText="1"/>
      <protection locked="0"/>
    </xf>
    <xf numFmtId="9" fontId="28" fillId="0" borderId="86" xfId="1" applyFont="1" applyFill="1" applyBorder="1" applyAlignment="1" applyProtection="1">
      <alignment horizontal="center" vertical="center"/>
      <protection locked="0"/>
    </xf>
    <xf numFmtId="168" fontId="33" fillId="0" borderId="98" xfId="4" applyNumberFormat="1" applyFont="1" applyFill="1" applyBorder="1" applyAlignment="1" applyProtection="1">
      <alignment horizontal="center" vertical="center" wrapText="1"/>
      <protection locked="0"/>
    </xf>
    <xf numFmtId="168" fontId="33" fillId="0" borderId="99" xfId="4" applyNumberFormat="1" applyFont="1" applyFill="1" applyBorder="1" applyAlignment="1" applyProtection="1">
      <alignment horizontal="center" vertical="center" wrapText="1"/>
      <protection locked="0"/>
    </xf>
    <xf numFmtId="168" fontId="33" fillId="0" borderId="101" xfId="4" applyNumberFormat="1" applyFont="1" applyFill="1" applyBorder="1" applyAlignment="1" applyProtection="1">
      <alignment horizontal="center" vertical="center" wrapText="1"/>
      <protection locked="0"/>
    </xf>
    <xf numFmtId="168" fontId="33" fillId="0" borderId="98" xfId="4" applyNumberFormat="1" applyFont="1" applyFill="1" applyBorder="1" applyAlignment="1" applyProtection="1">
      <alignment horizontal="center" vertical="center"/>
      <protection locked="0"/>
    </xf>
    <xf numFmtId="168" fontId="33" fillId="0" borderId="99" xfId="4" applyNumberFormat="1" applyFont="1" applyFill="1" applyBorder="1" applyAlignment="1" applyProtection="1">
      <alignment horizontal="center" vertical="center"/>
      <protection locked="0"/>
    </xf>
    <xf numFmtId="168" fontId="33" fillId="0" borderId="101" xfId="4" applyNumberFormat="1" applyFont="1" applyFill="1" applyBorder="1" applyAlignment="1" applyProtection="1">
      <alignment horizontal="center" vertical="center"/>
      <protection locked="0"/>
    </xf>
    <xf numFmtId="43" fontId="2" fillId="0" borderId="172" xfId="4" applyFont="1" applyFill="1" applyBorder="1" applyAlignment="1" applyProtection="1">
      <alignment horizontal="center" vertical="center" wrapText="1"/>
      <protection locked="0"/>
    </xf>
    <xf numFmtId="43" fontId="2" fillId="0" borderId="161" xfId="4" applyFont="1" applyFill="1" applyBorder="1" applyAlignment="1" applyProtection="1">
      <alignment horizontal="center" vertical="center" wrapText="1"/>
      <protection locked="0"/>
    </xf>
    <xf numFmtId="0" fontId="33" fillId="0" borderId="103" xfId="0" applyFont="1" applyFill="1" applyBorder="1" applyAlignment="1" applyProtection="1">
      <alignment horizontal="center" vertical="center" wrapText="1"/>
      <protection locked="0"/>
    </xf>
    <xf numFmtId="0" fontId="33" fillId="0" borderId="90" xfId="0" applyFont="1" applyFill="1" applyBorder="1" applyAlignment="1" applyProtection="1">
      <alignment horizontal="center" vertical="center" wrapText="1"/>
      <protection locked="0"/>
    </xf>
    <xf numFmtId="0" fontId="33" fillId="0" borderId="174" xfId="0" applyFont="1" applyFill="1" applyBorder="1" applyAlignment="1" applyProtection="1">
      <alignment horizontal="center" vertical="center" wrapText="1"/>
      <protection locked="0"/>
    </xf>
    <xf numFmtId="0" fontId="33" fillId="0" borderId="0" xfId="0" applyFont="1" applyFill="1" applyBorder="1" applyAlignment="1" applyProtection="1">
      <alignment horizontal="center" vertical="center" wrapText="1"/>
      <protection locked="0"/>
    </xf>
    <xf numFmtId="0" fontId="33" fillId="0" borderId="126" xfId="0" applyFont="1" applyFill="1" applyBorder="1" applyAlignment="1" applyProtection="1">
      <alignment horizontal="center" vertical="center" wrapText="1"/>
      <protection locked="0"/>
    </xf>
    <xf numFmtId="0" fontId="33" fillId="0" borderId="148" xfId="0" applyFont="1" applyFill="1" applyBorder="1" applyAlignment="1" applyProtection="1">
      <alignment horizontal="center" vertical="center" wrapText="1"/>
    </xf>
    <xf numFmtId="0" fontId="11" fillId="2" borderId="106" xfId="0" applyFont="1" applyFill="1" applyBorder="1" applyAlignment="1" applyProtection="1">
      <alignment horizontal="justify" vertical="center" wrapText="1"/>
      <protection locked="0"/>
    </xf>
    <xf numFmtId="0" fontId="11" fillId="2" borderId="107" xfId="0" applyFont="1" applyFill="1" applyBorder="1" applyAlignment="1" applyProtection="1">
      <alignment horizontal="justify" vertical="center" wrapText="1"/>
      <protection locked="0"/>
    </xf>
    <xf numFmtId="1" fontId="33" fillId="0" borderId="28" xfId="0" applyNumberFormat="1" applyFont="1" applyFill="1" applyBorder="1" applyAlignment="1" applyProtection="1">
      <alignment horizontal="center" vertical="center" wrapText="1"/>
      <protection locked="0"/>
    </xf>
    <xf numFmtId="1" fontId="33" fillId="0" borderId="17" xfId="0" applyNumberFormat="1" applyFont="1" applyFill="1" applyBorder="1" applyAlignment="1" applyProtection="1">
      <alignment horizontal="center" vertical="center" wrapText="1"/>
      <protection locked="0"/>
    </xf>
    <xf numFmtId="1" fontId="33" fillId="0" borderId="133" xfId="4" applyNumberFormat="1" applyFont="1" applyFill="1" applyBorder="1" applyAlignment="1" applyProtection="1">
      <alignment horizontal="center" vertical="center"/>
      <protection locked="0"/>
    </xf>
    <xf numFmtId="9" fontId="33" fillId="0" borderId="17" xfId="0" applyNumberFormat="1" applyFont="1" applyFill="1" applyBorder="1" applyAlignment="1" applyProtection="1">
      <alignment horizontal="center" vertical="center" wrapText="1"/>
      <protection locked="0"/>
    </xf>
    <xf numFmtId="9" fontId="33" fillId="0" borderId="18" xfId="0" applyNumberFormat="1" applyFont="1" applyFill="1" applyBorder="1" applyAlignment="1" applyProtection="1">
      <alignment horizontal="center" vertical="center" wrapText="1"/>
      <protection locked="0"/>
    </xf>
    <xf numFmtId="9" fontId="33" fillId="0" borderId="66" xfId="1" applyFont="1" applyFill="1" applyBorder="1" applyAlignment="1" applyProtection="1">
      <alignment horizontal="center" vertical="center" wrapText="1"/>
      <protection locked="0"/>
    </xf>
    <xf numFmtId="168" fontId="33" fillId="0" borderId="66" xfId="4" applyNumberFormat="1" applyFont="1" applyFill="1" applyBorder="1" applyAlignment="1" applyProtection="1">
      <alignment horizontal="center" vertical="center" wrapText="1"/>
      <protection locked="0"/>
    </xf>
    <xf numFmtId="0" fontId="2" fillId="0" borderId="70" xfId="0" applyFont="1" applyFill="1" applyBorder="1" applyAlignment="1" applyProtection="1">
      <alignment horizontal="left" vertical="center" wrapText="1"/>
      <protection locked="0"/>
    </xf>
    <xf numFmtId="0" fontId="2" fillId="0" borderId="71" xfId="0" applyFont="1" applyFill="1" applyBorder="1" applyAlignment="1" applyProtection="1">
      <alignment horizontal="left" vertical="center" wrapText="1"/>
      <protection locked="0"/>
    </xf>
    <xf numFmtId="9" fontId="33" fillId="0" borderId="92" xfId="1" applyFont="1" applyFill="1" applyBorder="1" applyAlignment="1" applyProtection="1">
      <alignment horizontal="center" vertical="center" wrapText="1"/>
      <protection locked="0"/>
    </xf>
    <xf numFmtId="0" fontId="33" fillId="0" borderId="116" xfId="0" applyFont="1" applyFill="1" applyBorder="1" applyAlignment="1" applyProtection="1">
      <alignment horizontal="center" vertical="center" wrapText="1"/>
      <protection locked="0"/>
    </xf>
    <xf numFmtId="0" fontId="33" fillId="0" borderId="112" xfId="0" applyFont="1" applyFill="1" applyBorder="1" applyAlignment="1" applyProtection="1">
      <alignment horizontal="center" vertical="center" wrapText="1"/>
      <protection locked="0"/>
    </xf>
    <xf numFmtId="0" fontId="33" fillId="0" borderId="119" xfId="0" applyFont="1" applyFill="1" applyBorder="1" applyAlignment="1" applyProtection="1">
      <alignment horizontal="center" vertical="center" wrapText="1"/>
      <protection locked="0"/>
    </xf>
    <xf numFmtId="0" fontId="33" fillId="0" borderId="117" xfId="0" applyFont="1" applyFill="1" applyBorder="1" applyAlignment="1" applyProtection="1">
      <alignment horizontal="center" vertical="center" wrapText="1"/>
      <protection locked="0"/>
    </xf>
    <xf numFmtId="0" fontId="33" fillId="0" borderId="113" xfId="0" applyFont="1" applyFill="1" applyBorder="1" applyAlignment="1" applyProtection="1">
      <alignment horizontal="center" vertical="center" wrapText="1"/>
      <protection locked="0"/>
    </xf>
    <xf numFmtId="0" fontId="33" fillId="0" borderId="120" xfId="0" applyFont="1" applyFill="1" applyBorder="1" applyAlignment="1" applyProtection="1">
      <alignment horizontal="center" vertical="center" wrapText="1"/>
      <protection locked="0"/>
    </xf>
    <xf numFmtId="1" fontId="33" fillId="0" borderId="16" xfId="1" applyNumberFormat="1" applyFont="1" applyFill="1" applyBorder="1" applyAlignment="1" applyProtection="1">
      <alignment horizontal="center" vertical="center"/>
      <protection locked="0"/>
    </xf>
    <xf numFmtId="1" fontId="33" fillId="0" borderId="92" xfId="1" applyNumberFormat="1" applyFont="1" applyFill="1" applyBorder="1" applyAlignment="1" applyProtection="1">
      <alignment horizontal="center" vertical="center" wrapText="1"/>
    </xf>
    <xf numFmtId="1" fontId="33" fillId="0" borderId="17" xfId="1" applyNumberFormat="1" applyFont="1" applyFill="1" applyBorder="1" applyAlignment="1" applyProtection="1">
      <alignment horizontal="center" vertical="center" wrapText="1"/>
    </xf>
    <xf numFmtId="1" fontId="33" fillId="0" borderId="18" xfId="1" applyNumberFormat="1" applyFont="1" applyFill="1" applyBorder="1" applyAlignment="1" applyProtection="1">
      <alignment horizontal="center" vertical="center" wrapText="1"/>
    </xf>
    <xf numFmtId="9" fontId="33" fillId="0" borderId="68" xfId="1" applyFont="1" applyFill="1" applyBorder="1" applyAlignment="1" applyProtection="1">
      <alignment horizontal="center" vertical="center"/>
      <protection locked="0"/>
    </xf>
    <xf numFmtId="9" fontId="33" fillId="0" borderId="66" xfId="1" applyFont="1" applyFill="1" applyBorder="1" applyAlignment="1" applyProtection="1">
      <alignment horizontal="center" vertical="center" wrapText="1"/>
    </xf>
    <xf numFmtId="0" fontId="11" fillId="0" borderId="106" xfId="0" applyFont="1" applyFill="1" applyBorder="1" applyAlignment="1" applyProtection="1">
      <alignment horizontal="justify" vertical="center" wrapText="1"/>
      <protection locked="0"/>
    </xf>
    <xf numFmtId="0" fontId="11" fillId="0" borderId="107" xfId="0" applyFont="1" applyFill="1" applyBorder="1" applyAlignment="1" applyProtection="1">
      <alignment horizontal="justify" vertical="center" wrapText="1"/>
      <protection locked="0"/>
    </xf>
    <xf numFmtId="0" fontId="33" fillId="0" borderId="71" xfId="0" applyFont="1" applyFill="1" applyBorder="1" applyAlignment="1" applyProtection="1">
      <alignment horizontal="center" vertical="center" wrapText="1"/>
      <protection locked="0"/>
    </xf>
    <xf numFmtId="0" fontId="33" fillId="0" borderId="109" xfId="0" applyFont="1" applyFill="1" applyBorder="1" applyAlignment="1" applyProtection="1">
      <alignment horizontal="center" vertical="center" wrapText="1"/>
      <protection locked="0"/>
    </xf>
    <xf numFmtId="0" fontId="33" fillId="0" borderId="114" xfId="0" applyFont="1" applyFill="1" applyBorder="1" applyAlignment="1" applyProtection="1">
      <alignment horizontal="center" vertical="center" wrapText="1"/>
      <protection locked="0"/>
    </xf>
    <xf numFmtId="0" fontId="33" fillId="0" borderId="110" xfId="0" applyFont="1" applyFill="1" applyBorder="1" applyAlignment="1" applyProtection="1">
      <alignment horizontal="center" vertical="center" wrapText="1"/>
      <protection locked="0"/>
    </xf>
    <xf numFmtId="0" fontId="33" fillId="0" borderId="115" xfId="0" applyFont="1" applyFill="1" applyBorder="1" applyAlignment="1" applyProtection="1">
      <alignment horizontal="center" vertical="center" wrapText="1"/>
      <protection locked="0"/>
    </xf>
    <xf numFmtId="168" fontId="11" fillId="0" borderId="28" xfId="4" applyNumberFormat="1" applyFont="1" applyFill="1" applyBorder="1" applyAlignment="1" applyProtection="1">
      <alignment horizontal="center" vertical="center"/>
      <protection locked="0"/>
    </xf>
    <xf numFmtId="168" fontId="11" fillId="0" borderId="17" xfId="4" applyNumberFormat="1" applyFont="1" applyFill="1" applyBorder="1" applyAlignment="1" applyProtection="1">
      <alignment horizontal="center" vertical="center"/>
      <protection locked="0"/>
    </xf>
    <xf numFmtId="43" fontId="33" fillId="0" borderId="28" xfId="4" applyFont="1" applyFill="1" applyBorder="1" applyAlignment="1" applyProtection="1">
      <alignment horizontal="center" vertical="center" wrapText="1"/>
      <protection locked="0"/>
    </xf>
    <xf numFmtId="43" fontId="33" fillId="0" borderId="17" xfId="4" applyFont="1" applyFill="1" applyBorder="1" applyAlignment="1" applyProtection="1">
      <alignment horizontal="center" vertical="center" wrapText="1"/>
      <protection locked="0"/>
    </xf>
    <xf numFmtId="168" fontId="11" fillId="0" borderId="11" xfId="4" applyNumberFormat="1" applyFont="1" applyFill="1" applyBorder="1" applyAlignment="1" applyProtection="1">
      <alignment horizontal="center" vertical="center" wrapText="1"/>
      <protection locked="0"/>
    </xf>
    <xf numFmtId="168" fontId="11" fillId="0" borderId="13" xfId="4" applyNumberFormat="1" applyFont="1" applyFill="1" applyBorder="1" applyAlignment="1" applyProtection="1">
      <alignment horizontal="center" vertical="center" wrapText="1"/>
      <protection locked="0"/>
    </xf>
    <xf numFmtId="168" fontId="11" fillId="0" borderId="15" xfId="4" applyNumberFormat="1" applyFont="1" applyFill="1" applyBorder="1" applyAlignment="1" applyProtection="1">
      <alignment horizontal="center" vertical="center" wrapText="1"/>
      <protection locked="0"/>
    </xf>
    <xf numFmtId="0" fontId="2" fillId="0" borderId="180" xfId="0" applyFont="1" applyBorder="1" applyAlignment="1" applyProtection="1">
      <alignment horizontal="center" vertical="center" wrapText="1"/>
      <protection locked="0"/>
    </xf>
    <xf numFmtId="0" fontId="2" fillId="0" borderId="182" xfId="0" applyFont="1" applyBorder="1" applyAlignment="1" applyProtection="1">
      <alignment horizontal="center" vertical="center" wrapText="1"/>
      <protection locked="0"/>
    </xf>
    <xf numFmtId="0" fontId="2" fillId="0" borderId="187" xfId="0" applyFont="1" applyBorder="1" applyAlignment="1" applyProtection="1">
      <alignment horizontal="center" vertical="center" wrapText="1"/>
      <protection locked="0"/>
    </xf>
    <xf numFmtId="0" fontId="2" fillId="0" borderId="13" xfId="0" applyFont="1" applyBorder="1" applyAlignment="1" applyProtection="1">
      <alignment vertical="center" textRotation="90"/>
      <protection locked="0"/>
    </xf>
    <xf numFmtId="0" fontId="2" fillId="0" borderId="15" xfId="0" applyFont="1" applyBorder="1" applyAlignment="1" applyProtection="1">
      <alignment vertical="center" textRotation="90"/>
      <protection locked="0"/>
    </xf>
    <xf numFmtId="9" fontId="11" fillId="0" borderId="11" xfId="1" applyFont="1" applyFill="1" applyBorder="1" applyAlignment="1" applyProtection="1">
      <alignment horizontal="center" vertical="center" wrapText="1"/>
      <protection locked="0"/>
    </xf>
    <xf numFmtId="9" fontId="11" fillId="0" borderId="13" xfId="1" applyFont="1" applyFill="1" applyBorder="1" applyAlignment="1" applyProtection="1">
      <alignment horizontal="center" vertical="center" wrapText="1"/>
      <protection locked="0"/>
    </xf>
    <xf numFmtId="9" fontId="11" fillId="0" borderId="15" xfId="1" applyFont="1" applyFill="1" applyBorder="1" applyAlignment="1" applyProtection="1">
      <alignment horizontal="center" vertical="center" wrapText="1"/>
      <protection locked="0"/>
    </xf>
    <xf numFmtId="9" fontId="11" fillId="0" borderId="11" xfId="1" applyFont="1" applyFill="1" applyBorder="1" applyAlignment="1" applyProtection="1">
      <alignment horizontal="center" vertical="center"/>
      <protection locked="0"/>
    </xf>
    <xf numFmtId="9" fontId="11" fillId="0" borderId="16" xfId="0" applyNumberFormat="1" applyFont="1" applyBorder="1" applyAlignment="1" applyProtection="1">
      <alignment horizontal="center" vertical="center" wrapText="1"/>
      <protection locked="0"/>
    </xf>
    <xf numFmtId="0" fontId="2" fillId="0" borderId="100" xfId="0" applyFont="1" applyBorder="1" applyAlignment="1" applyProtection="1">
      <alignment horizontal="left" vertical="center" wrapText="1"/>
      <protection locked="0"/>
    </xf>
    <xf numFmtId="0" fontId="33" fillId="0" borderId="148" xfId="0" applyFont="1" applyBorder="1" applyAlignment="1" applyProtection="1">
      <alignment horizontal="center" vertical="center" wrapText="1"/>
      <protection locked="0"/>
    </xf>
    <xf numFmtId="168" fontId="33" fillId="0" borderId="148" xfId="4" applyNumberFormat="1" applyFont="1" applyFill="1" applyBorder="1" applyAlignment="1" applyProtection="1">
      <alignment horizontal="center" vertical="center" wrapText="1"/>
      <protection locked="0"/>
    </xf>
    <xf numFmtId="0" fontId="2" fillId="0" borderId="16" xfId="0" applyFont="1" applyBorder="1" applyAlignment="1" applyProtection="1">
      <alignment vertical="center" textRotation="90" wrapText="1"/>
      <protection locked="0"/>
    </xf>
    <xf numFmtId="0" fontId="2" fillId="0" borderId="17" xfId="0" applyFont="1" applyBorder="1" applyAlignment="1" applyProtection="1">
      <alignment vertical="center" textRotation="90" wrapText="1"/>
      <protection locked="0"/>
    </xf>
    <xf numFmtId="0" fontId="2" fillId="0" borderId="148" xfId="0" applyFont="1" applyBorder="1" applyAlignment="1" applyProtection="1">
      <alignment vertical="center" textRotation="90" wrapText="1"/>
      <protection locked="0"/>
    </xf>
    <xf numFmtId="9" fontId="33" fillId="0" borderId="28" xfId="0" applyNumberFormat="1" applyFont="1" applyBorder="1" applyAlignment="1">
      <alignment horizontal="center" vertical="center" wrapText="1"/>
    </xf>
    <xf numFmtId="9" fontId="33" fillId="0" borderId="17" xfId="0" applyNumberFormat="1" applyFont="1" applyBorder="1" applyAlignment="1">
      <alignment horizontal="center" vertical="center" wrapText="1"/>
    </xf>
    <xf numFmtId="9" fontId="33" fillId="0" borderId="148" xfId="0" applyNumberFormat="1" applyFont="1" applyBorder="1" applyAlignment="1">
      <alignment horizontal="center" vertical="center" wrapText="1"/>
    </xf>
    <xf numFmtId="9" fontId="11" fillId="0" borderId="148" xfId="1" applyFont="1" applyFill="1" applyBorder="1" applyAlignment="1" applyProtection="1">
      <alignment horizontal="center" vertical="center"/>
      <protection locked="0"/>
    </xf>
    <xf numFmtId="0" fontId="28" fillId="0" borderId="86" xfId="0" applyFont="1" applyFill="1" applyBorder="1" applyAlignment="1" applyProtection="1">
      <alignment horizontal="center" vertical="center" wrapText="1"/>
      <protection locked="0"/>
    </xf>
    <xf numFmtId="9" fontId="28" fillId="0" borderId="16" xfId="1" applyFont="1" applyFill="1" applyBorder="1" applyAlignment="1" applyProtection="1">
      <alignment horizontal="center" vertical="center" wrapText="1"/>
      <protection locked="0"/>
    </xf>
    <xf numFmtId="9" fontId="28" fillId="0" borderId="17" xfId="1" applyFont="1" applyFill="1" applyBorder="1" applyAlignment="1" applyProtection="1">
      <alignment horizontal="center" vertical="center" wrapText="1"/>
      <protection locked="0"/>
    </xf>
    <xf numFmtId="9" fontId="28" fillId="0" borderId="18" xfId="1" applyFont="1" applyFill="1" applyBorder="1" applyAlignment="1" applyProtection="1">
      <alignment horizontal="center" vertical="center" wrapText="1"/>
      <protection locked="0"/>
    </xf>
  </cellXfs>
  <cellStyles count="7">
    <cellStyle name="Comma 2" xfId="4" xr:uid="{00000000-0005-0000-0000-000000000000}"/>
    <cellStyle name="Currency 2" xfId="6" xr:uid="{00000000-0005-0000-0000-000001000000}"/>
    <cellStyle name="Normal" xfId="0" builtinId="0"/>
    <cellStyle name="Normal 2 2" xfId="2" xr:uid="{00000000-0005-0000-0000-000003000000}"/>
    <cellStyle name="Normal 3" xfId="3" xr:uid="{00000000-0005-0000-0000-000004000000}"/>
    <cellStyle name="Normal 5" xfId="5" xr:uid="{00000000-0005-0000-0000-000005000000}"/>
    <cellStyle name="Porcentaje" xfId="1" builtinId="5"/>
  </cellStyles>
  <dxfs count="0"/>
  <tableStyles count="0" defaultTableStyle="TableStyleMedium2" defaultPivotStyle="PivotStyleLight16"/>
  <colors>
    <mruColors>
      <color rgb="FFFF0000"/>
      <color rgb="FF003876"/>
      <color rgb="FF173A59"/>
      <color rgb="FFFFFF99"/>
      <color rgb="FFFFE199"/>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1T, 2021</a:t>
            </a:r>
          </a:p>
        </c:rich>
      </c:tx>
      <c:layout>
        <c:manualLayout>
          <c:xMode val="edge"/>
          <c:yMode val="edge"/>
          <c:x val="0.18214221036214212"/>
          <c:y val="6.9444444444444448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792"/>
          <c:y val="0.21410578885972587"/>
          <c:w val="0.47275933725774788"/>
          <c:h val="0.65757545931758532"/>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ACE-43F3-A9AF-AC86B6A93FA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f>#REF!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7ACE-43F3-A9AF-AC86B6A93FAC}"/>
            </c:ext>
          </c:extLst>
        </c:ser>
        <c:ser>
          <c:idx val="1"/>
          <c:order val="1"/>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4-7ACE-43F3-A9AF-AC86B6A93FAC}"/>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7ACE-43F3-A9AF-AC86B6A93FAC}"/>
            </c:ext>
          </c:extLst>
        </c:ser>
        <c:dLbls>
          <c:showLegendKey val="0"/>
          <c:showVal val="0"/>
          <c:showCatName val="0"/>
          <c:showSerName val="0"/>
          <c:showPercent val="1"/>
          <c:showBubbleSize val="0"/>
          <c:showLeaderLines val="1"/>
        </c:dLbls>
        <c:firstSliceAng val="244"/>
        <c:holeSize val="27"/>
        <c:extLst/>
      </c:doughnutChart>
      <c:spPr>
        <a:noFill/>
        <a:ln>
          <a:noFill/>
        </a:ln>
        <a:effectLst/>
      </c:spPr>
    </c:plotArea>
    <c:legend>
      <c:legendPos val="r"/>
      <c:layout>
        <c:manualLayout>
          <c:xMode val="edge"/>
          <c:yMode val="edge"/>
          <c:x val="0.64457185119722948"/>
          <c:y val="0.40397163896179644"/>
          <c:w val="0.29884466431369527"/>
          <c:h val="0.32413969087197436"/>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2T, 2021</a:t>
            </a:r>
          </a:p>
        </c:rich>
      </c:tx>
      <c:layout>
        <c:manualLayout>
          <c:xMode val="edge"/>
          <c:yMode val="edge"/>
          <c:x val="0.18214221036214212"/>
          <c:y val="6.9444444444444448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792"/>
          <c:y val="0.21410578885972587"/>
          <c:w val="0.47275933725774788"/>
          <c:h val="0.65757545931758532"/>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36E-4441-9001-0364FBF304C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f>#REF!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F36E-4441-9001-0364FBF304CF}"/>
            </c:ext>
          </c:extLst>
        </c:ser>
        <c:ser>
          <c:idx val="1"/>
          <c:order val="1"/>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4-F36E-4441-9001-0364FBF304CF}"/>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F36E-4441-9001-0364FBF304CF}"/>
            </c:ext>
          </c:extLst>
        </c:ser>
        <c:dLbls>
          <c:showLegendKey val="0"/>
          <c:showVal val="0"/>
          <c:showCatName val="0"/>
          <c:showSerName val="0"/>
          <c:showPercent val="1"/>
          <c:showBubbleSize val="0"/>
          <c:showLeaderLines val="1"/>
        </c:dLbls>
        <c:firstSliceAng val="233"/>
        <c:holeSize val="27"/>
        <c:extLst/>
      </c:doughnutChart>
      <c:spPr>
        <a:noFill/>
        <a:ln>
          <a:noFill/>
        </a:ln>
        <a:effectLst/>
      </c:spPr>
    </c:plotArea>
    <c:legend>
      <c:legendPos val="r"/>
      <c:layout>
        <c:manualLayout>
          <c:xMode val="edge"/>
          <c:yMode val="edge"/>
          <c:x val="0.64457185119722948"/>
          <c:y val="0.40397163896179644"/>
          <c:w val="0.31917347452196504"/>
          <c:h val="0.3796952464275298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1T, 2021</a:t>
            </a:r>
          </a:p>
        </c:rich>
      </c:tx>
      <c:layout>
        <c:manualLayout>
          <c:xMode val="edge"/>
          <c:yMode val="edge"/>
          <c:x val="0.18214221036214201"/>
          <c:y val="6.9444444444444503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801"/>
          <c:y val="0.214105788859726"/>
          <c:w val="0.47275933725774799"/>
          <c:h val="0.65757545931758499"/>
        </c:manualLayout>
      </c:layout>
      <c:doughnutChart>
        <c:varyColors val="1"/>
        <c:ser>
          <c:idx val="0"/>
          <c:order val="0"/>
          <c:tx>
            <c:strRef>
              <c:f>'[9]POA DC 2021'!$AA$62</c:f>
              <c:strCache>
                <c:ptCount val="1"/>
                <c:pt idx="0">
                  <c:v>0</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22D-4AF9-B09E-9FE1995262E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22D-4AF9-B09E-9FE1995262E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f>'[9]POA DC 2021'!$AA$63:$AA$64</c:f>
              <c:numCache>
                <c:formatCode>General</c:formatCode>
                <c:ptCount val="2"/>
                <c:pt idx="0">
                  <c:v>0</c:v>
                </c:pt>
                <c:pt idx="1">
                  <c:v>0</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strRef>
                    <c:extLst xmlns:c16="http://schemas.microsoft.com/office/drawing/2014/chart">
                      <c:ext uri="{02D57815-91ED-43cb-92C2-25804820EDAC}">
                        <c15:formulaRef>
                          <c15:sqref>'[9]POA DC 2021'!$Z$63:$Z$64</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4-322D-4AF9-B09E-9FE1995262E8}"/>
            </c:ext>
          </c:extLst>
        </c:ser>
        <c:ser>
          <c:idx val="1"/>
          <c:order val="1"/>
          <c:tx>
            <c:strRef>
              <c:f>'[9]POA DC 2021'!$AB$62</c:f>
              <c:strCache>
                <c:ptCount val="1"/>
                <c:pt idx="0">
                  <c:v>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6-322D-4AF9-B09E-9FE1995262E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8-322D-4AF9-B09E-9FE1995262E8}"/>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'[9]POA DC 2021'!$AB$63:$AB$64</c:f>
              <c:numCache>
                <c:formatCode>General</c:formatCode>
                <c:ptCount val="2"/>
                <c:pt idx="0">
                  <c:v>0</c:v>
                </c:pt>
                <c:pt idx="1">
                  <c:v>1</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'[9]POA DC 2021'!$Z$63:$Z$64</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9-322D-4AF9-B09E-9FE1995262E8}"/>
            </c:ext>
          </c:extLst>
        </c:ser>
        <c:dLbls>
          <c:showLegendKey val="0"/>
          <c:showVal val="0"/>
          <c:showCatName val="0"/>
          <c:showSerName val="0"/>
          <c:showPercent val="1"/>
          <c:showBubbleSize val="0"/>
          <c:showLeaderLines val="1"/>
        </c:dLbls>
        <c:firstSliceAng val="244"/>
        <c:holeSize val="27"/>
        <c:extLst/>
      </c:doughnutChart>
      <c:spPr>
        <a:noFill/>
        <a:ln>
          <a:noFill/>
        </a:ln>
        <a:effectLst/>
      </c:spPr>
    </c:plotArea>
    <c:legend>
      <c:legendPos val="r"/>
      <c:layout>
        <c:manualLayout>
          <c:xMode val="edge"/>
          <c:yMode val="edge"/>
          <c:x val="0.64457185119722904"/>
          <c:y val="0.403971638961796"/>
          <c:w val="0.298844664313695"/>
          <c:h val="0.32413969087197397"/>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2T, 2021</a:t>
            </a:r>
          </a:p>
        </c:rich>
      </c:tx>
      <c:layout>
        <c:manualLayout>
          <c:xMode val="edge"/>
          <c:yMode val="edge"/>
          <c:x val="0.18214221036214201"/>
          <c:y val="6.9444444444444503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801"/>
          <c:y val="0.214105788859726"/>
          <c:w val="0.47275933725774799"/>
          <c:h val="0.65757545931758499"/>
        </c:manualLayout>
      </c:layout>
      <c:doughnutChart>
        <c:varyColors val="1"/>
        <c:ser>
          <c:idx val="0"/>
          <c:order val="0"/>
          <c:tx>
            <c:strRef>
              <c:f>'[9]POA DC 2021'!$AA$62</c:f>
              <c:strCache>
                <c:ptCount val="1"/>
                <c:pt idx="0">
                  <c:v>0</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89A-48D5-95FA-D5E5EAB2E66A}"/>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89A-48D5-95FA-D5E5EAB2E66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f>'[9]POA DC 2021'!$AA$63:$AA$64</c:f>
              <c:numCache>
                <c:formatCode>General</c:formatCode>
                <c:ptCount val="2"/>
                <c:pt idx="0">
                  <c:v>0</c:v>
                </c:pt>
                <c:pt idx="1">
                  <c:v>0</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strRef>
                    <c:extLst xmlns:c16="http://schemas.microsoft.com/office/drawing/2014/chart">
                      <c:ext uri="{02D57815-91ED-43cb-92C2-25804820EDAC}">
                        <c15:formulaRef>
                          <c15:sqref>'[9]POA DC 2021'!$AK$63:$AK$64</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4-689A-48D5-95FA-D5E5EAB2E66A}"/>
            </c:ext>
          </c:extLst>
        </c:ser>
        <c:ser>
          <c:idx val="1"/>
          <c:order val="1"/>
          <c:tx>
            <c:strRef>
              <c:f>'[9]POA DC 2021'!$AK$62</c:f>
              <c:strCache>
                <c:ptCount val="1"/>
                <c:pt idx="0">
                  <c:v>Ejecución de Metas 2T, 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6-689A-48D5-95FA-D5E5EAB2E66A}"/>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8-689A-48D5-95FA-D5E5EAB2E66A}"/>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'[9]POA DC 2021'!$AM$63:$AM$64</c:f>
              <c:numCache>
                <c:formatCode>General</c:formatCode>
                <c:ptCount val="2"/>
                <c:pt idx="0">
                  <c:v>0</c:v>
                </c:pt>
                <c:pt idx="1">
                  <c:v>1</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'[9]POA DC 2021'!$AK$63:$AK$64</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9-689A-48D5-95FA-D5E5EAB2E66A}"/>
            </c:ext>
          </c:extLst>
        </c:ser>
        <c:dLbls>
          <c:showLegendKey val="0"/>
          <c:showVal val="0"/>
          <c:showCatName val="0"/>
          <c:showSerName val="0"/>
          <c:showPercent val="1"/>
          <c:showBubbleSize val="0"/>
          <c:showLeaderLines val="1"/>
        </c:dLbls>
        <c:firstSliceAng val="233"/>
        <c:holeSize val="27"/>
        <c:extLst/>
      </c:doughnutChart>
      <c:spPr>
        <a:noFill/>
        <a:ln>
          <a:noFill/>
        </a:ln>
        <a:effectLst/>
      </c:spPr>
    </c:plotArea>
    <c:legend>
      <c:legendPos val="r"/>
      <c:layout>
        <c:manualLayout>
          <c:xMode val="edge"/>
          <c:yMode val="edge"/>
          <c:x val="0.64457185119722904"/>
          <c:y val="0.403971638961796"/>
          <c:w val="0.31917347452196498"/>
          <c:h val="0.37969524642753"/>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1T, 2021</a:t>
            </a:r>
          </a:p>
        </c:rich>
      </c:tx>
      <c:layout>
        <c:manualLayout>
          <c:xMode val="edge"/>
          <c:yMode val="edge"/>
          <c:x val="0.18214221036214212"/>
          <c:y val="6.9444444444444448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792"/>
          <c:y val="0.21410578885972587"/>
          <c:w val="0.47275933725774788"/>
          <c:h val="0.65757545931758532"/>
        </c:manualLayout>
      </c:layout>
      <c:doughnutChart>
        <c:varyColors val="1"/>
        <c:ser>
          <c:idx val="0"/>
          <c:order val="0"/>
          <c:tx>
            <c:strRef>
              <c:f>'[10]POA DCI ENERO 2021'!$AA$51</c:f>
              <c:strCache>
                <c:ptCount val="1"/>
                <c:pt idx="0">
                  <c:v>0</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10B-4246-A8C4-FBA4D4B2294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910B-4246-A8C4-FBA4D4B229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f>'[10]POA DCI ENERO 2021'!$AA$52:$AA$53</c:f>
              <c:numCache>
                <c:formatCode>General</c:formatCode>
                <c:ptCount val="2"/>
                <c:pt idx="0">
                  <c:v>0</c:v>
                </c:pt>
                <c:pt idx="1">
                  <c:v>0</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strRef>
                    <c:extLst xmlns:c16="http://schemas.microsoft.com/office/drawing/2014/chart">
                      <c:ext uri="{02D57815-91ED-43cb-92C2-25804820EDAC}">
                        <c15:formulaRef>
                          <c15:sqref>'[10]POA DCI ENERO 2021'!$Z$52:$Z$53</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4-910B-4246-A8C4-FBA4D4B22940}"/>
            </c:ext>
          </c:extLst>
        </c:ser>
        <c:ser>
          <c:idx val="1"/>
          <c:order val="1"/>
          <c:tx>
            <c:strRef>
              <c:f>'[10]POA DCI ENERO 2021'!$AB$51</c:f>
              <c:strCache>
                <c:ptCount val="1"/>
                <c:pt idx="0">
                  <c:v>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6-910B-4246-A8C4-FBA4D4B2294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8-910B-4246-A8C4-FBA4D4B22940}"/>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'[10]POA DCI ENERO 2021'!$AB$52:$AB$53</c:f>
              <c:numCache>
                <c:formatCode>General</c:formatCode>
                <c:ptCount val="2"/>
                <c:pt idx="0">
                  <c:v>0</c:v>
                </c:pt>
                <c:pt idx="1">
                  <c:v>1</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'[10]POA DCI ENERO 2021'!$Z$52:$Z$53</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9-910B-4246-A8C4-FBA4D4B22940}"/>
            </c:ext>
          </c:extLst>
        </c:ser>
        <c:dLbls>
          <c:showLegendKey val="0"/>
          <c:showVal val="0"/>
          <c:showCatName val="0"/>
          <c:showSerName val="0"/>
          <c:showPercent val="1"/>
          <c:showBubbleSize val="0"/>
          <c:showLeaderLines val="1"/>
        </c:dLbls>
        <c:firstSliceAng val="244"/>
        <c:holeSize val="27"/>
        <c:extLst/>
      </c:doughnutChart>
      <c:spPr>
        <a:noFill/>
        <a:ln>
          <a:noFill/>
        </a:ln>
        <a:effectLst/>
      </c:spPr>
    </c:plotArea>
    <c:legend>
      <c:legendPos val="r"/>
      <c:layout>
        <c:manualLayout>
          <c:xMode val="edge"/>
          <c:yMode val="edge"/>
          <c:x val="0.64457185119722948"/>
          <c:y val="0.40397163896179644"/>
          <c:w val="0.29884466431369527"/>
          <c:h val="0.32413969087197436"/>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2T, 2021</a:t>
            </a:r>
          </a:p>
        </c:rich>
      </c:tx>
      <c:layout>
        <c:manualLayout>
          <c:xMode val="edge"/>
          <c:yMode val="edge"/>
          <c:x val="0.18214221036214212"/>
          <c:y val="6.9444444444444448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792"/>
          <c:y val="0.21410578885972587"/>
          <c:w val="0.47275933725774788"/>
          <c:h val="0.65757545931758532"/>
        </c:manualLayout>
      </c:layout>
      <c:doughnutChart>
        <c:varyColors val="1"/>
        <c:ser>
          <c:idx val="0"/>
          <c:order val="0"/>
          <c:tx>
            <c:strRef>
              <c:f>'[10]POA DCI ENERO 2021'!$AA$51</c:f>
              <c:strCache>
                <c:ptCount val="1"/>
                <c:pt idx="0">
                  <c:v>0</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69C-4193-A348-9F37407E937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69C-4193-A348-9F37407E937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f>'[10]POA DCI ENERO 2021'!$AA$52:$AA$53</c:f>
              <c:numCache>
                <c:formatCode>General</c:formatCode>
                <c:ptCount val="2"/>
                <c:pt idx="0">
                  <c:v>0</c:v>
                </c:pt>
                <c:pt idx="1">
                  <c:v>0</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strRef>
                    <c:extLst xmlns:c16="http://schemas.microsoft.com/office/drawing/2014/chart">
                      <c:ext uri="{02D57815-91ED-43cb-92C2-25804820EDAC}">
                        <c15:formulaRef>
                          <c15:sqref>'[10]POA DCI ENERO 2021'!$AK$52:$AK$53</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4-069C-4193-A348-9F37407E937F}"/>
            </c:ext>
          </c:extLst>
        </c:ser>
        <c:ser>
          <c:idx val="1"/>
          <c:order val="1"/>
          <c:tx>
            <c:strRef>
              <c:f>'[10]POA DCI ENERO 2021'!$AK$51</c:f>
              <c:strCache>
                <c:ptCount val="1"/>
                <c:pt idx="0">
                  <c:v>Ejecución de Metas 2T, 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6-069C-4193-A348-9F37407E937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8-069C-4193-A348-9F37407E937F}"/>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'[10]POA DCI ENERO 2021'!$AM$52:$AM$53</c:f>
              <c:numCache>
                <c:formatCode>General</c:formatCode>
                <c:ptCount val="2"/>
                <c:pt idx="0">
                  <c:v>0</c:v>
                </c:pt>
                <c:pt idx="1">
                  <c:v>0</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'[10]POA DCI ENERO 2021'!$AK$52:$AK$53</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9-069C-4193-A348-9F37407E937F}"/>
            </c:ext>
          </c:extLst>
        </c:ser>
        <c:dLbls>
          <c:showLegendKey val="0"/>
          <c:showVal val="0"/>
          <c:showCatName val="0"/>
          <c:showSerName val="0"/>
          <c:showPercent val="1"/>
          <c:showBubbleSize val="0"/>
          <c:showLeaderLines val="1"/>
        </c:dLbls>
        <c:firstSliceAng val="233"/>
        <c:holeSize val="27"/>
        <c:extLst/>
      </c:doughnutChart>
      <c:spPr>
        <a:noFill/>
        <a:ln>
          <a:noFill/>
        </a:ln>
        <a:effectLst/>
      </c:spPr>
    </c:plotArea>
    <c:legend>
      <c:legendPos val="r"/>
      <c:layout>
        <c:manualLayout>
          <c:xMode val="edge"/>
          <c:yMode val="edge"/>
          <c:x val="0.64457185119722948"/>
          <c:y val="0.40397163896179644"/>
          <c:w val="0.31917347452196504"/>
          <c:h val="0.37969524642752983"/>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2T, 2021</a:t>
            </a:r>
          </a:p>
        </c:rich>
      </c:tx>
      <c:layout>
        <c:manualLayout>
          <c:xMode val="edge"/>
          <c:yMode val="edge"/>
          <c:x val="0.18214221036214212"/>
          <c:y val="6.9444444444444448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792"/>
          <c:y val="0.21410578885972587"/>
          <c:w val="0.47275933725774788"/>
          <c:h val="0.65757545931758532"/>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36E-4441-9001-0364FBF304C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f>#REF!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F36E-4441-9001-0364FBF304CF}"/>
            </c:ext>
          </c:extLst>
        </c:ser>
        <c:ser>
          <c:idx val="1"/>
          <c:order val="1"/>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4-F36E-4441-9001-0364FBF304CF}"/>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F36E-4441-9001-0364FBF304CF}"/>
            </c:ext>
          </c:extLst>
        </c:ser>
        <c:dLbls>
          <c:showLegendKey val="0"/>
          <c:showVal val="0"/>
          <c:showCatName val="0"/>
          <c:showSerName val="0"/>
          <c:showPercent val="1"/>
          <c:showBubbleSize val="0"/>
          <c:showLeaderLines val="1"/>
        </c:dLbls>
        <c:firstSliceAng val="233"/>
        <c:holeSize val="27"/>
        <c:extLst/>
      </c:doughnutChart>
      <c:spPr>
        <a:noFill/>
        <a:ln>
          <a:noFill/>
        </a:ln>
        <a:effectLst/>
      </c:spPr>
    </c:plotArea>
    <c:legend>
      <c:legendPos val="r"/>
      <c:layout>
        <c:manualLayout>
          <c:xMode val="edge"/>
          <c:yMode val="edge"/>
          <c:x val="0.64457185119722948"/>
          <c:y val="0.40397163896179644"/>
          <c:w val="0.31917347452196504"/>
          <c:h val="0.3796952464275298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1T, 2021</a:t>
            </a:r>
          </a:p>
        </c:rich>
      </c:tx>
      <c:layout>
        <c:manualLayout>
          <c:xMode val="edge"/>
          <c:yMode val="edge"/>
          <c:x val="0.18214221036214212"/>
          <c:y val="6.9444444444444448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792"/>
          <c:y val="0.21410578885972587"/>
          <c:w val="0.47275933725774788"/>
          <c:h val="0.65757545931758532"/>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2E7-4656-A610-20899AEC0A3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2E7-4656-A610-20899AEC0A3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'[8]POA OAI Enero 2021'!$Z$24:$Z$25</c:f>
              <c:strCache>
                <c:ptCount val="2"/>
                <c:pt idx="0">
                  <c:v>Metas Ejecutadas</c:v>
                </c:pt>
                <c:pt idx="1">
                  <c:v>Metas No Ejecutadas</c:v>
                </c:pt>
              </c:strCache>
            </c:strRef>
          </c:cat>
          <c:val>
            <c:numRef>
              <c:f>'[8]POA OAI Enero 2021'!$AA$24:$AA$25</c:f>
              <c:numCache>
                <c:formatCode>General</c:formatCode>
                <c:ptCount val="2"/>
                <c:pt idx="0">
                  <c:v>0</c:v>
                </c:pt>
                <c:pt idx="1">
                  <c:v>0</c:v>
                </c:pt>
              </c:numCache>
            </c:numRef>
          </c:val>
          <c:extLst xmlns:c15="http://schemas.microsoft.com/office/drawing/2012/chart">
            <c:ext xmlns:c16="http://schemas.microsoft.com/office/drawing/2014/chart" uri="{C3380CC4-5D6E-409C-BE32-E72D297353CC}">
              <c16:uniqueId val="{00000004-32E7-4656-A610-20899AEC0A30}"/>
            </c:ext>
          </c:extLst>
        </c:ser>
        <c:ser>
          <c:idx val="1"/>
          <c:order val="1"/>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6-32E7-4656-A610-20899AEC0A3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8-32E7-4656-A610-20899AEC0A30}"/>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'[8]POA OAI Enero 2021'!$Z$24:$Z$25</c:f>
              <c:strCache>
                <c:ptCount val="2"/>
                <c:pt idx="0">
                  <c:v>Metas Ejecutadas</c:v>
                </c:pt>
                <c:pt idx="1">
                  <c:v>Metas No Ejecutadas</c:v>
                </c:pt>
              </c:strCache>
            </c:strRef>
          </c:cat>
          <c:val>
            <c:numRef>
              <c:f>'[8]POA OAI Enero 2021'!$AB$24:$AB$25</c:f>
              <c:numCache>
                <c:formatCode>General</c:formatCode>
                <c:ptCount val="2"/>
                <c:pt idx="0">
                  <c:v>0</c:v>
                </c:pt>
                <c:pt idx="1">
                  <c:v>1</c:v>
                </c:pt>
              </c:numCache>
            </c:numRef>
          </c:val>
          <c:extLst>
            <c:ext xmlns:c16="http://schemas.microsoft.com/office/drawing/2014/chart" uri="{C3380CC4-5D6E-409C-BE32-E72D297353CC}">
              <c16:uniqueId val="{00000009-32E7-4656-A610-20899AEC0A30}"/>
            </c:ext>
          </c:extLst>
        </c:ser>
        <c:dLbls>
          <c:showLegendKey val="0"/>
          <c:showVal val="0"/>
          <c:showCatName val="0"/>
          <c:showSerName val="0"/>
          <c:showPercent val="1"/>
          <c:showBubbleSize val="0"/>
          <c:showLeaderLines val="1"/>
        </c:dLbls>
        <c:firstSliceAng val="244"/>
        <c:holeSize val="27"/>
        <c:extLst/>
      </c:doughnutChart>
      <c:spPr>
        <a:noFill/>
        <a:ln>
          <a:noFill/>
        </a:ln>
        <a:effectLst/>
      </c:spPr>
    </c:plotArea>
    <c:legend>
      <c:legendPos val="r"/>
      <c:layout>
        <c:manualLayout>
          <c:xMode val="edge"/>
          <c:yMode val="edge"/>
          <c:x val="0.64457185119722948"/>
          <c:y val="0.40397163896179644"/>
          <c:w val="0.29884466431369527"/>
          <c:h val="0.32413969087197436"/>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2T, 2021</a:t>
            </a:r>
          </a:p>
        </c:rich>
      </c:tx>
      <c:layout>
        <c:manualLayout>
          <c:xMode val="edge"/>
          <c:yMode val="edge"/>
          <c:x val="0.18214221036214212"/>
          <c:y val="6.9444444444444448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792"/>
          <c:y val="0.21410578885972587"/>
          <c:w val="0.47275933725774788"/>
          <c:h val="0.65757545931758532"/>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5C74-47EC-B39F-094DF4DDCB0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5C74-47EC-B39F-094DF4DDCB0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'[8]POA OAI Enero 2021'!$AK$24:$AK$25</c:f>
              <c:strCache>
                <c:ptCount val="2"/>
                <c:pt idx="0">
                  <c:v>Metas Ejecutadas</c:v>
                </c:pt>
                <c:pt idx="1">
                  <c:v>Metas No Ejecutadas</c:v>
                </c:pt>
              </c:strCache>
            </c:strRef>
          </c:cat>
          <c:val>
            <c:numRef>
              <c:f>'[8]POA OAI Enero 2021'!$AL$24:$AL$25</c:f>
              <c:numCache>
                <c:formatCode>General</c:formatCode>
                <c:ptCount val="2"/>
                <c:pt idx="0">
                  <c:v>0</c:v>
                </c:pt>
                <c:pt idx="1">
                  <c:v>0</c:v>
                </c:pt>
              </c:numCache>
            </c:numRef>
          </c:val>
          <c:extLst xmlns:c15="http://schemas.microsoft.com/office/drawing/2012/chart">
            <c:ext xmlns:c16="http://schemas.microsoft.com/office/drawing/2014/chart" uri="{C3380CC4-5D6E-409C-BE32-E72D297353CC}">
              <c16:uniqueId val="{00000004-5C74-47EC-B39F-094DF4DDCB07}"/>
            </c:ext>
          </c:extLst>
        </c:ser>
        <c:ser>
          <c:idx val="1"/>
          <c:order val="1"/>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6-5C74-47EC-B39F-094DF4DDCB0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8-5C74-47EC-B39F-094DF4DDCB07}"/>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'[8]POA OAI Enero 2021'!$AK$24:$AK$25</c:f>
              <c:strCache>
                <c:ptCount val="2"/>
                <c:pt idx="0">
                  <c:v>Metas Ejecutadas</c:v>
                </c:pt>
                <c:pt idx="1">
                  <c:v>Metas No Ejecutadas</c:v>
                </c:pt>
              </c:strCache>
            </c:strRef>
          </c:cat>
          <c:val>
            <c:numRef>
              <c:f>'[8]POA OAI Enero 2021'!$AM$24:$AM$25</c:f>
              <c:numCache>
                <c:formatCode>General</c:formatCode>
                <c:ptCount val="2"/>
                <c:pt idx="0">
                  <c:v>0</c:v>
                </c:pt>
                <c:pt idx="1">
                  <c:v>1</c:v>
                </c:pt>
              </c:numCache>
            </c:numRef>
          </c:val>
          <c:extLst>
            <c:ext xmlns:c16="http://schemas.microsoft.com/office/drawing/2014/chart" uri="{C3380CC4-5D6E-409C-BE32-E72D297353CC}">
              <c16:uniqueId val="{00000009-5C74-47EC-B39F-094DF4DDCB07}"/>
            </c:ext>
          </c:extLst>
        </c:ser>
        <c:dLbls>
          <c:showLegendKey val="0"/>
          <c:showVal val="0"/>
          <c:showCatName val="0"/>
          <c:showSerName val="0"/>
          <c:showPercent val="1"/>
          <c:showBubbleSize val="0"/>
          <c:showLeaderLines val="1"/>
        </c:dLbls>
        <c:firstSliceAng val="233"/>
        <c:holeSize val="27"/>
        <c:extLst/>
      </c:doughnutChart>
      <c:spPr>
        <a:noFill/>
        <a:ln>
          <a:noFill/>
        </a:ln>
        <a:effectLst/>
      </c:spPr>
    </c:plotArea>
    <c:legend>
      <c:legendPos val="r"/>
      <c:layout>
        <c:manualLayout>
          <c:xMode val="edge"/>
          <c:yMode val="edge"/>
          <c:x val="0.64457185119722948"/>
          <c:y val="0.40397163896179644"/>
          <c:w val="0.31917347452196504"/>
          <c:h val="0.37969524642752983"/>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3T, 2021</a:t>
            </a:r>
          </a:p>
        </c:rich>
      </c:tx>
      <c:layout>
        <c:manualLayout>
          <c:xMode val="edge"/>
          <c:yMode val="edge"/>
          <c:x val="0.18214221036214212"/>
          <c:y val="6.9444444444444448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792"/>
          <c:y val="0.21410578885972587"/>
          <c:w val="0.47275933725774788"/>
          <c:h val="0.65757545931758532"/>
        </c:manualLayout>
      </c:layout>
      <c:doughnutChart>
        <c:varyColors val="1"/>
        <c:ser>
          <c:idx val="0"/>
          <c:order val="0"/>
          <c:tx>
            <c:strRef>
              <c:f>'[8]POA OAI Enero 2021'!$AV$24</c:f>
              <c:strCache>
                <c:ptCount val="1"/>
                <c:pt idx="0">
                  <c:v>Metas Ejecutadas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A271-4F04-92F3-D4F21436967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271-4F04-92F3-D4F21436967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'[8]POA OAI Enero 2021'!$AW$24:$AX$24</c:f>
              <c:numCache>
                <c:formatCode>General</c:formatCode>
                <c:ptCount val="2"/>
                <c:pt idx="0">
                  <c:v>0</c:v>
                </c:pt>
                <c:pt idx="1">
                  <c:v>0</c:v>
                </c:pt>
              </c:numCache>
            </c:numRef>
          </c:val>
          <c:extLst xmlns:c15="http://schemas.microsoft.com/office/drawing/2012/chart">
            <c:ext xmlns:c16="http://schemas.microsoft.com/office/drawing/2014/chart" uri="{C3380CC4-5D6E-409C-BE32-E72D297353CC}">
              <c16:uniqueId val="{00000004-A271-4F04-92F3-D4F21436967F}"/>
            </c:ext>
          </c:extLst>
        </c:ser>
        <c:ser>
          <c:idx val="1"/>
          <c:order val="1"/>
          <c:tx>
            <c:strRef>
              <c:f>'[8]POA OAI Enero 2021'!$AV$25</c:f>
              <c:strCache>
                <c:ptCount val="1"/>
                <c:pt idx="0">
                  <c:v>Metas No Ejecutadas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6-A271-4F04-92F3-D4F21436967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8-A271-4F04-92F3-D4F21436967F}"/>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'[8]POA OAI Enero 2021'!$AW$25:$AX$25</c:f>
              <c:numCache>
                <c:formatCode>General</c:formatCode>
                <c:ptCount val="2"/>
                <c:pt idx="0">
                  <c:v>0</c:v>
                </c:pt>
                <c:pt idx="1">
                  <c:v>1</c:v>
                </c:pt>
              </c:numCache>
            </c:numRef>
          </c:val>
          <c:extLst>
            <c:ext xmlns:c16="http://schemas.microsoft.com/office/drawing/2014/chart" uri="{C3380CC4-5D6E-409C-BE32-E72D297353CC}">
              <c16:uniqueId val="{00000009-A271-4F04-92F3-D4F21436967F}"/>
            </c:ext>
          </c:extLst>
        </c:ser>
        <c:dLbls>
          <c:showLegendKey val="0"/>
          <c:showVal val="1"/>
          <c:showCatName val="0"/>
          <c:showSerName val="0"/>
          <c:showPercent val="0"/>
          <c:showBubbleSize val="0"/>
          <c:showLeaderLines val="1"/>
        </c:dLbls>
        <c:firstSliceAng val="233"/>
        <c:holeSize val="27"/>
        <c:extLst/>
      </c:doughnutChart>
      <c:spPr>
        <a:noFill/>
        <a:ln>
          <a:noFill/>
        </a:ln>
        <a:effectLst/>
      </c:spPr>
    </c:plotArea>
    <c:legend>
      <c:legendPos val="r"/>
      <c:layout>
        <c:manualLayout>
          <c:xMode val="edge"/>
          <c:yMode val="edge"/>
          <c:x val="0.64457185119722948"/>
          <c:y val="0.40397163896179644"/>
          <c:w val="0.31917347452196504"/>
          <c:h val="0.37969524642752983"/>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4T, 2021</a:t>
            </a:r>
          </a:p>
        </c:rich>
      </c:tx>
      <c:layout>
        <c:manualLayout>
          <c:xMode val="edge"/>
          <c:yMode val="edge"/>
          <c:x val="0.18214221036214212"/>
          <c:y val="6.9444444444444448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792"/>
          <c:y val="0.21410578885972587"/>
          <c:w val="0.47275933725774788"/>
          <c:h val="0.65757545931758532"/>
        </c:manualLayout>
      </c:layout>
      <c:doughnutChart>
        <c:varyColors val="1"/>
        <c:ser>
          <c:idx val="0"/>
          <c:order val="0"/>
          <c:tx>
            <c:strRef>
              <c:f>'[8]POA OAI Enero 2021'!$BG$24</c:f>
              <c:strCache>
                <c:ptCount val="1"/>
                <c:pt idx="0">
                  <c:v>Metas Ejecutadas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492-48CF-A9B8-A74EACA9C686}"/>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492-48CF-A9B8-A74EACA9C68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'[8]POA OAI Enero 2021'!$BH$24:$BI$24</c:f>
              <c:numCache>
                <c:formatCode>General</c:formatCode>
                <c:ptCount val="2"/>
                <c:pt idx="0">
                  <c:v>0</c:v>
                </c:pt>
                <c:pt idx="1">
                  <c:v>0</c:v>
                </c:pt>
              </c:numCache>
            </c:numRef>
          </c:val>
          <c:extLst xmlns:c15="http://schemas.microsoft.com/office/drawing/2012/chart">
            <c:ext xmlns:c16="http://schemas.microsoft.com/office/drawing/2014/chart" uri="{C3380CC4-5D6E-409C-BE32-E72D297353CC}">
              <c16:uniqueId val="{00000004-4492-48CF-A9B8-A74EACA9C686}"/>
            </c:ext>
          </c:extLst>
        </c:ser>
        <c:ser>
          <c:idx val="1"/>
          <c:order val="1"/>
          <c:tx>
            <c:strRef>
              <c:f>'[8]POA OAI Enero 2021'!$BG$25</c:f>
              <c:strCache>
                <c:ptCount val="1"/>
                <c:pt idx="0">
                  <c:v>Metas No Ejecutadas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6-4492-48CF-A9B8-A74EACA9C686}"/>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8-4492-48CF-A9B8-A74EACA9C68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'[8]POA OAI Enero 2021'!$BH$25:$BI$25</c:f>
              <c:numCache>
                <c:formatCode>General</c:formatCode>
                <c:ptCount val="2"/>
                <c:pt idx="0">
                  <c:v>0</c:v>
                </c:pt>
                <c:pt idx="1">
                  <c:v>1</c:v>
                </c:pt>
              </c:numCache>
            </c:numRef>
          </c:val>
          <c:extLst>
            <c:ext xmlns:c16="http://schemas.microsoft.com/office/drawing/2014/chart" uri="{C3380CC4-5D6E-409C-BE32-E72D297353CC}">
              <c16:uniqueId val="{00000009-4492-48CF-A9B8-A74EACA9C686}"/>
            </c:ext>
          </c:extLst>
        </c:ser>
        <c:dLbls>
          <c:showLegendKey val="0"/>
          <c:showVal val="1"/>
          <c:showCatName val="0"/>
          <c:showSerName val="0"/>
          <c:showPercent val="0"/>
          <c:showBubbleSize val="0"/>
          <c:showLeaderLines val="1"/>
        </c:dLbls>
        <c:firstSliceAng val="233"/>
        <c:holeSize val="27"/>
        <c:extLst/>
      </c:doughnutChart>
      <c:spPr>
        <a:noFill/>
        <a:ln>
          <a:noFill/>
        </a:ln>
        <a:effectLst/>
      </c:spPr>
    </c:plotArea>
    <c:legend>
      <c:legendPos val="r"/>
      <c:layout>
        <c:manualLayout>
          <c:xMode val="edge"/>
          <c:yMode val="edge"/>
          <c:x val="0.64457185119722948"/>
          <c:y val="0.40397163896179644"/>
          <c:w val="0.31917347452196504"/>
          <c:h val="0.37969524642752983"/>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1T, 2021</a:t>
            </a:r>
          </a:p>
        </c:rich>
      </c:tx>
      <c:layout>
        <c:manualLayout>
          <c:xMode val="edge"/>
          <c:yMode val="edge"/>
          <c:x val="0.18214221036214201"/>
          <c:y val="6.9444444444444503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801"/>
          <c:y val="0.214105788859726"/>
          <c:w val="0.47275933725774799"/>
          <c:h val="0.65757545931758499"/>
        </c:manualLayout>
      </c:layout>
      <c:doughnutChart>
        <c:varyColors val="1"/>
        <c:ser>
          <c:idx val="0"/>
          <c:order val="0"/>
          <c:tx>
            <c:strRef>
              <c:f>'[9]POA DC 2021'!$AA$62</c:f>
              <c:strCache>
                <c:ptCount val="1"/>
                <c:pt idx="0">
                  <c:v>0</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22D-4AF9-B09E-9FE1995262E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22D-4AF9-B09E-9FE1995262E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f>'[9]POA DC 2021'!$AA$63:$AA$64</c:f>
              <c:numCache>
                <c:formatCode>General</c:formatCode>
                <c:ptCount val="2"/>
                <c:pt idx="0">
                  <c:v>0</c:v>
                </c:pt>
                <c:pt idx="1">
                  <c:v>0</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strRef>
                    <c:extLst xmlns:c16="http://schemas.microsoft.com/office/drawing/2014/chart">
                      <c:ext uri="{02D57815-91ED-43cb-92C2-25804820EDAC}">
                        <c15:formulaRef>
                          <c15:sqref>'[9]POA DC 2021'!$Z$63:$Z$64</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4-322D-4AF9-B09E-9FE1995262E8}"/>
            </c:ext>
          </c:extLst>
        </c:ser>
        <c:ser>
          <c:idx val="1"/>
          <c:order val="1"/>
          <c:tx>
            <c:strRef>
              <c:f>'[9]POA DC 2021'!$AB$62</c:f>
              <c:strCache>
                <c:ptCount val="1"/>
                <c:pt idx="0">
                  <c:v>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6-322D-4AF9-B09E-9FE1995262E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8-322D-4AF9-B09E-9FE1995262E8}"/>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'[9]POA DC 2021'!$AB$63:$AB$64</c:f>
              <c:numCache>
                <c:formatCode>General</c:formatCode>
                <c:ptCount val="2"/>
                <c:pt idx="0">
                  <c:v>0</c:v>
                </c:pt>
                <c:pt idx="1">
                  <c:v>1</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'[9]POA DC 2021'!$Z$63:$Z$64</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9-322D-4AF9-B09E-9FE1995262E8}"/>
            </c:ext>
          </c:extLst>
        </c:ser>
        <c:dLbls>
          <c:showLegendKey val="0"/>
          <c:showVal val="0"/>
          <c:showCatName val="0"/>
          <c:showSerName val="0"/>
          <c:showPercent val="1"/>
          <c:showBubbleSize val="0"/>
          <c:showLeaderLines val="1"/>
        </c:dLbls>
        <c:firstSliceAng val="244"/>
        <c:holeSize val="27"/>
        <c:extLst/>
      </c:doughnutChart>
      <c:spPr>
        <a:noFill/>
        <a:ln>
          <a:noFill/>
        </a:ln>
        <a:effectLst/>
      </c:spPr>
    </c:plotArea>
    <c:legend>
      <c:legendPos val="r"/>
      <c:layout>
        <c:manualLayout>
          <c:xMode val="edge"/>
          <c:yMode val="edge"/>
          <c:x val="0.64457185119722904"/>
          <c:y val="0.403971638961796"/>
          <c:w val="0.298844664313695"/>
          <c:h val="0.32413969087197397"/>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2T, 2021</a:t>
            </a:r>
          </a:p>
        </c:rich>
      </c:tx>
      <c:layout>
        <c:manualLayout>
          <c:xMode val="edge"/>
          <c:yMode val="edge"/>
          <c:x val="0.18214221036214201"/>
          <c:y val="6.9444444444444503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801"/>
          <c:y val="0.214105788859726"/>
          <c:w val="0.47275933725774799"/>
          <c:h val="0.65757545931758499"/>
        </c:manualLayout>
      </c:layout>
      <c:doughnutChart>
        <c:varyColors val="1"/>
        <c:ser>
          <c:idx val="0"/>
          <c:order val="0"/>
          <c:tx>
            <c:strRef>
              <c:f>'[9]POA DC 2021'!$AA$62</c:f>
              <c:strCache>
                <c:ptCount val="1"/>
                <c:pt idx="0">
                  <c:v>0</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89A-48D5-95FA-D5E5EAB2E66A}"/>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89A-48D5-95FA-D5E5EAB2E66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f>'[9]POA DC 2021'!$AA$63:$AA$64</c:f>
              <c:numCache>
                <c:formatCode>General</c:formatCode>
                <c:ptCount val="2"/>
                <c:pt idx="0">
                  <c:v>0</c:v>
                </c:pt>
                <c:pt idx="1">
                  <c:v>0</c:v>
                </c:pt>
              </c:numCache>
              <c:extLst xmlns:c15="http://schemas.microsoft.com/office/drawing/2012/chart"/>
            </c:numRef>
          </c:val>
          <c:extLst xmlns:c15="http://schemas.microsoft.com/office/drawing/2012/chart">
            <c:ext xmlns:c15="http://schemas.microsoft.com/office/drawing/2012/chart" uri="{02D57815-91ED-43cb-92C2-25804820EDAC}">
              <c15:filteredCategoryTitle>
                <c15:cat>
                  <c:strRef>
                    <c:extLst xmlns:c16="http://schemas.microsoft.com/office/drawing/2014/chart">
                      <c:ext uri="{02D57815-91ED-43cb-92C2-25804820EDAC}">
                        <c15:formulaRef>
                          <c15:sqref>'[9]POA DC 2021'!$AK$63:$AK$64</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4-689A-48D5-95FA-D5E5EAB2E66A}"/>
            </c:ext>
          </c:extLst>
        </c:ser>
        <c:ser>
          <c:idx val="1"/>
          <c:order val="1"/>
          <c:tx>
            <c:strRef>
              <c:f>'[9]POA DC 2021'!$AK$62</c:f>
              <c:strCache>
                <c:ptCount val="1"/>
                <c:pt idx="0">
                  <c:v>Ejecución de Metas 2T, 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6-689A-48D5-95FA-D5E5EAB2E66A}"/>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8-689A-48D5-95FA-D5E5EAB2E66A}"/>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'[9]POA DC 2021'!$AM$63:$AM$64</c:f>
              <c:numCache>
                <c:formatCode>General</c:formatCode>
                <c:ptCount val="2"/>
                <c:pt idx="0">
                  <c:v>0</c:v>
                </c:pt>
                <c:pt idx="1">
                  <c:v>1</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'[9]POA DC 2021'!$AK$63:$AK$64</c15:sqref>
                        </c15:formulaRef>
                      </c:ext>
                    </c:extLst>
                    <c:strCache>
                      <c:ptCount val="2"/>
                      <c:pt idx="0">
                        <c:v>Metas Ejecutadas</c:v>
                      </c:pt>
                      <c:pt idx="1">
                        <c:v>Metas No Ejecutadas</c:v>
                      </c:pt>
                    </c:strCache>
                  </c:strRef>
                </c15:cat>
              </c15:filteredCategoryTitle>
            </c:ext>
            <c:ext xmlns:c16="http://schemas.microsoft.com/office/drawing/2014/chart" uri="{C3380CC4-5D6E-409C-BE32-E72D297353CC}">
              <c16:uniqueId val="{00000009-689A-48D5-95FA-D5E5EAB2E66A}"/>
            </c:ext>
          </c:extLst>
        </c:ser>
        <c:dLbls>
          <c:showLegendKey val="0"/>
          <c:showVal val="0"/>
          <c:showCatName val="0"/>
          <c:showSerName val="0"/>
          <c:showPercent val="1"/>
          <c:showBubbleSize val="0"/>
          <c:showLeaderLines val="1"/>
        </c:dLbls>
        <c:firstSliceAng val="233"/>
        <c:holeSize val="27"/>
        <c:extLst/>
      </c:doughnutChart>
      <c:spPr>
        <a:noFill/>
        <a:ln>
          <a:noFill/>
        </a:ln>
        <a:effectLst/>
      </c:spPr>
    </c:plotArea>
    <c:legend>
      <c:legendPos val="r"/>
      <c:layout>
        <c:manualLayout>
          <c:xMode val="edge"/>
          <c:yMode val="edge"/>
          <c:x val="0.64457185119722904"/>
          <c:y val="0.403971638961796"/>
          <c:w val="0.31917347452196498"/>
          <c:h val="0.37969524642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r>
              <a:rPr lang="en-US"/>
              <a:t>Ejecución de metas 1T, 2021</a:t>
            </a:r>
          </a:p>
        </c:rich>
      </c:tx>
      <c:layout>
        <c:manualLayout>
          <c:xMode val="edge"/>
          <c:yMode val="edge"/>
          <c:x val="0.18214221036214212"/>
          <c:y val="6.9444444444444448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solidFill>
              <a:latin typeface="+mn-lt"/>
              <a:ea typeface="+mn-ea"/>
              <a:cs typeface="+mn-cs"/>
            </a:defRPr>
          </a:pPr>
          <a:endParaRPr lang="es-DO"/>
        </a:p>
      </c:txPr>
    </c:title>
    <c:autoTitleDeleted val="0"/>
    <c:plotArea>
      <c:layout>
        <c:manualLayout>
          <c:layoutTarget val="inner"/>
          <c:xMode val="edge"/>
          <c:yMode val="edge"/>
          <c:x val="0.13416864079865792"/>
          <c:y val="0.21410578885972587"/>
          <c:w val="0.47275933725774788"/>
          <c:h val="0.65757545931758532"/>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ACE-43F3-A9AF-AC86B6A93FA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f>#REF!</c:f>
              <c:numCache>
                <c:formatCode>General</c:formatCode>
                <c:ptCount val="1"/>
                <c:pt idx="0">
                  <c:v>1</c:v>
                </c:pt>
              </c:numCache>
              <c:extLst xmlns:c15="http://schemas.microsoft.com/office/drawing/2012/chart"/>
            </c:numRef>
          </c:val>
          <c:extLst xmlns:c15="http://schemas.microsoft.com/office/drawing/2012/char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7ACE-43F3-A9AF-AC86B6A93FAC}"/>
            </c:ext>
          </c:extLst>
        </c:ser>
        <c:ser>
          <c:idx val="1"/>
          <c:order val="1"/>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4-7ACE-43F3-A9AF-AC86B6A93FAC}"/>
              </c:ext>
            </c:extLst>
          </c:dPt>
          <c:dLbls>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7ACE-43F3-A9AF-AC86B6A93FAC}"/>
            </c:ext>
          </c:extLst>
        </c:ser>
        <c:dLbls>
          <c:showLegendKey val="0"/>
          <c:showVal val="0"/>
          <c:showCatName val="0"/>
          <c:showSerName val="0"/>
          <c:showPercent val="1"/>
          <c:showBubbleSize val="0"/>
          <c:showLeaderLines val="1"/>
        </c:dLbls>
        <c:firstSliceAng val="244"/>
        <c:holeSize val="27"/>
        <c:extLst/>
      </c:doughnutChart>
      <c:spPr>
        <a:noFill/>
        <a:ln>
          <a:noFill/>
        </a:ln>
        <a:effectLst/>
      </c:spPr>
    </c:plotArea>
    <c:legend>
      <c:legendPos val="r"/>
      <c:layout>
        <c:manualLayout>
          <c:xMode val="edge"/>
          <c:yMode val="edge"/>
          <c:x val="0.64457185119722948"/>
          <c:y val="0.40397163896179644"/>
          <c:w val="0.29884466431369527"/>
          <c:h val="0.32413969087197436"/>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5.png"/><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30726</xdr:rowOff>
    </xdr:from>
    <xdr:to>
      <xdr:col>11</xdr:col>
      <xdr:colOff>46088</xdr:colOff>
      <xdr:row>46</xdr:row>
      <xdr:rowOff>170031</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srcRect l="35427" t="23944" r="34932" b="8213"/>
        <a:stretch/>
      </xdr:blipFill>
      <xdr:spPr>
        <a:xfrm>
          <a:off x="0" y="30726"/>
          <a:ext cx="7543185" cy="8619628"/>
        </a:xfrm>
        <a:prstGeom prst="rect">
          <a:avLst/>
        </a:prstGeom>
      </xdr:spPr>
    </xdr:pic>
    <xdr:clientData/>
  </xdr:twoCellAnchor>
  <xdr:twoCellAnchor>
    <xdr:from>
      <xdr:col>0</xdr:col>
      <xdr:colOff>0</xdr:colOff>
      <xdr:row>17</xdr:row>
      <xdr:rowOff>39700</xdr:rowOff>
    </xdr:from>
    <xdr:to>
      <xdr:col>10</xdr:col>
      <xdr:colOff>537703</xdr:colOff>
      <xdr:row>33</xdr:row>
      <xdr:rowOff>156925</xdr:rowOff>
    </xdr:to>
    <xdr:sp macro="" textlink="">
      <xdr:nvSpPr>
        <xdr:cNvPr id="4" name="Cuadro de texto 69">
          <a:extLst>
            <a:ext uri="{FF2B5EF4-FFF2-40B4-BE49-F238E27FC236}">
              <a16:creationId xmlns:a16="http://schemas.microsoft.com/office/drawing/2014/main" id="{00000000-0008-0000-0000-000004000000}"/>
            </a:ext>
          </a:extLst>
        </xdr:cNvPr>
        <xdr:cNvSpPr txBox="1">
          <a:spLocks/>
        </xdr:cNvSpPr>
      </xdr:nvSpPr>
      <xdr:spPr>
        <a:xfrm>
          <a:off x="0" y="3173732"/>
          <a:ext cx="7297380" cy="306690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s-DO" sz="3700" b="1">
              <a:solidFill>
                <a:srgbClr val="002060"/>
              </a:solidFill>
              <a:effectLst/>
              <a:latin typeface="Artifex CF Book"/>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r>
            <a:rPr lang="es-DO" sz="2800" b="1">
              <a:solidFill>
                <a:srgbClr val="002060"/>
              </a:solidFill>
              <a:effectLst/>
              <a:latin typeface="Gill Sans MT" panose="020B0502020104020203" pitchFamily="34" charset="0"/>
              <a:ea typeface="MS Mincho" panose="02020609040205080304" pitchFamily="49" charset="-128"/>
              <a:cs typeface="Times New Roman" panose="02020603050405020304" pitchFamily="18" charset="0"/>
            </a:rPr>
            <a:t>PLAN OPERATIVO ANUAL </a:t>
          </a:r>
          <a:r>
            <a:rPr lang="es-DO" sz="3200" b="1">
              <a:solidFill>
                <a:srgbClr val="002060"/>
              </a:solidFill>
              <a:effectLst/>
              <a:latin typeface="Gill Sans MT" panose="020B0502020104020203" pitchFamily="34" charset="0"/>
              <a:ea typeface="MS Mincho" panose="02020609040205080304" pitchFamily="49" charset="-128"/>
              <a:cs typeface="Times New Roman" panose="02020603050405020304" pitchFamily="18" charset="0"/>
            </a:rPr>
            <a:t>2022  </a:t>
          </a:r>
          <a:r>
            <a:rPr lang="es-DO" sz="2800" b="1">
              <a:solidFill>
                <a:srgbClr val="002060"/>
              </a:solidFill>
              <a:effectLst/>
              <a:latin typeface="Gill Sans MT" panose="020B0502020104020203" pitchFamily="34" charset="0"/>
              <a:ea typeface="MS Mincho" panose="02020609040205080304" pitchFamily="49" charset="-128"/>
              <a:cs typeface="Times New Roman" panose="02020603050405020304" pitchFamily="18" charset="0"/>
            </a:rPr>
            <a:t>                     </a:t>
          </a:r>
        </a:p>
        <a:p>
          <a:pPr marL="0" marR="0" algn="ctr">
            <a:lnSpc>
              <a:spcPct val="115000"/>
            </a:lnSpc>
            <a:spcBef>
              <a:spcPts val="0"/>
            </a:spcBef>
            <a:spcAft>
              <a:spcPts val="0"/>
            </a:spcAft>
          </a:pPr>
          <a:endParaRPr lang="es-DO" sz="1000" b="1">
            <a:solidFill>
              <a:srgbClr val="002060"/>
            </a:solidFill>
            <a:effectLst/>
            <a:latin typeface="Gill Sans MT" panose="020B0502020104020203" pitchFamily="34" charset="0"/>
            <a:ea typeface="MS Mincho" panose="02020609040205080304" pitchFamily="49" charset="-128"/>
            <a:cs typeface="Times New Roman" panose="02020603050405020304" pitchFamily="18" charset="0"/>
          </a:endParaRPr>
        </a:p>
        <a:p>
          <a:pPr marL="0" marR="0">
            <a:lnSpc>
              <a:spcPct val="115000"/>
            </a:lnSpc>
            <a:spcBef>
              <a:spcPts val="0"/>
            </a:spcBef>
            <a:spcAft>
              <a:spcPts val="1000"/>
            </a:spcAft>
          </a:pPr>
          <a:r>
            <a:rPr lang="es-DO" sz="2600">
              <a:solidFill>
                <a:srgbClr val="948A54"/>
              </a:solidFill>
              <a:effectLst/>
              <a:latin typeface="Calibri" panose="020F0502020204030204" pitchFamily="34" charset="0"/>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xdr:txBody>
    </xdr:sp>
    <xdr:clientData/>
  </xdr:twoCellAnchor>
  <xdr:twoCellAnchor editAs="oneCell">
    <xdr:from>
      <xdr:col>4</xdr:col>
      <xdr:colOff>287956</xdr:colOff>
      <xdr:row>24</xdr:row>
      <xdr:rowOff>26734</xdr:rowOff>
    </xdr:from>
    <xdr:to>
      <xdr:col>6</xdr:col>
      <xdr:colOff>246587</xdr:colOff>
      <xdr:row>24</xdr:row>
      <xdr:rowOff>133166</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3117" y="4451250"/>
          <a:ext cx="1433470" cy="106432"/>
        </a:xfrm>
        <a:prstGeom prst="rect">
          <a:avLst/>
        </a:prstGeom>
        <a:noFill/>
        <a:ln>
          <a:noFill/>
        </a:ln>
      </xdr:spPr>
    </xdr:pic>
    <xdr:clientData/>
  </xdr:twoCellAnchor>
  <xdr:twoCellAnchor>
    <xdr:from>
      <xdr:col>1</xdr:col>
      <xdr:colOff>460887</xdr:colOff>
      <xdr:row>42</xdr:row>
      <xdr:rowOff>15363</xdr:rowOff>
    </xdr:from>
    <xdr:to>
      <xdr:col>9</xdr:col>
      <xdr:colOff>291895</xdr:colOff>
      <xdr:row>45</xdr:row>
      <xdr:rowOff>157981</xdr:rowOff>
    </xdr:to>
    <xdr:sp macro="" textlink="">
      <xdr:nvSpPr>
        <xdr:cNvPr id="3" name="Cuadro de texto 79">
          <a:extLst>
            <a:ext uri="{FF2B5EF4-FFF2-40B4-BE49-F238E27FC236}">
              <a16:creationId xmlns:a16="http://schemas.microsoft.com/office/drawing/2014/main" id="{00000000-0008-0000-0000-000003000000}"/>
            </a:ext>
          </a:extLst>
        </xdr:cNvPr>
        <xdr:cNvSpPr txBox="1">
          <a:spLocks/>
        </xdr:cNvSpPr>
      </xdr:nvSpPr>
      <xdr:spPr>
        <a:xfrm>
          <a:off x="583790" y="7758266"/>
          <a:ext cx="5730363" cy="69568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15000"/>
            </a:lnSpc>
            <a:spcBef>
              <a:spcPts val="0"/>
            </a:spcBef>
            <a:spcAft>
              <a:spcPts val="0"/>
            </a:spcAft>
          </a:pPr>
          <a:r>
            <a:rPr lang="es-DO" sz="1400" b="1">
              <a:effectLst/>
              <a:latin typeface="Artifex CF" panose="00000800000000000000"/>
              <a:ea typeface="MS Mincho" panose="02020609040205080304" pitchFamily="49" charset="-128"/>
              <a:cs typeface="Times New Roman" panose="02020603050405020304" pitchFamily="18" charset="0"/>
            </a:rPr>
            <a:t>División de</a:t>
          </a:r>
          <a:r>
            <a:rPr lang="es-DO" sz="1400" b="1" baseline="0">
              <a:effectLst/>
              <a:latin typeface="Artifex CF" panose="00000800000000000000"/>
              <a:ea typeface="MS Mincho" panose="02020609040205080304" pitchFamily="49" charset="-128"/>
              <a:cs typeface="Times New Roman" panose="02020603050405020304" pitchFamily="18" charset="0"/>
            </a:rPr>
            <a:t> </a:t>
          </a:r>
          <a:r>
            <a:rPr lang="es-DO" sz="1400" b="1">
              <a:effectLst/>
              <a:latin typeface="Artifex CF" panose="00000800000000000000"/>
              <a:ea typeface="MS Mincho" panose="02020609040205080304" pitchFamily="49" charset="-128"/>
              <a:cs typeface="Times New Roman" panose="02020603050405020304" pitchFamily="18" charset="0"/>
            </a:rPr>
            <a:t>Planificación y Desarrollo (DPyD)      14 de enero 2022</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r>
            <a:rPr lang="es-DO" sz="1000" b="1">
              <a:effectLst/>
              <a:latin typeface="Artifex CF" panose="00000800000000000000"/>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a:p>
          <a:pPr marL="0" marR="0" algn="ctr">
            <a:lnSpc>
              <a:spcPct val="115000"/>
            </a:lnSpc>
            <a:spcBef>
              <a:spcPts val="0"/>
            </a:spcBef>
            <a:spcAft>
              <a:spcPts val="0"/>
            </a:spcAft>
          </a:pPr>
          <a:r>
            <a:rPr lang="es-DO" sz="1000" b="1">
              <a:effectLst/>
              <a:latin typeface="Artifex CF" panose="00000800000000000000"/>
              <a:ea typeface="MS Mincho" panose="02020609040205080304" pitchFamily="49" charset="-128"/>
              <a:cs typeface="Times New Roman" panose="02020603050405020304" pitchFamily="18" charset="0"/>
            </a:rPr>
            <a:t> </a:t>
          </a:r>
          <a:endParaRPr lang="en-US" sz="1100">
            <a:effectLst/>
            <a:latin typeface="Calibri" panose="020F0502020204030204" pitchFamily="34" charset="0"/>
            <a:ea typeface="MS Mincho" panose="02020609040205080304" pitchFamily="49" charset="-128"/>
            <a:cs typeface="Times New Roman" panose="02020603050405020304" pitchFamily="18" charset="0"/>
          </a:endParaRPr>
        </a:p>
      </xdr:txBody>
    </xdr:sp>
    <xdr:clientData/>
  </xdr:twoCellAnchor>
  <xdr:twoCellAnchor editAs="oneCell">
    <xdr:from>
      <xdr:col>1</xdr:col>
      <xdr:colOff>522335</xdr:colOff>
      <xdr:row>27</xdr:row>
      <xdr:rowOff>107541</xdr:rowOff>
    </xdr:from>
    <xdr:to>
      <xdr:col>4</xdr:col>
      <xdr:colOff>157927</xdr:colOff>
      <xdr:row>34</xdr:row>
      <xdr:rowOff>112457</xdr:rowOff>
    </xdr:to>
    <xdr:pic>
      <xdr:nvPicPr>
        <xdr:cNvPr id="7" name="Imagen 6" descr="transparencia">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3" cstate="print"/>
        <a:srcRect l="60096" b="48852"/>
        <a:stretch/>
      </xdr:blipFill>
      <xdr:spPr bwMode="auto">
        <a:xfrm>
          <a:off x="645238" y="5085122"/>
          <a:ext cx="1847850" cy="12954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522339</xdr:colOff>
      <xdr:row>33</xdr:row>
      <xdr:rowOff>168991</xdr:rowOff>
    </xdr:from>
    <xdr:to>
      <xdr:col>4</xdr:col>
      <xdr:colOff>587826</xdr:colOff>
      <xdr:row>42</xdr:row>
      <xdr:rowOff>41418</xdr:rowOff>
    </xdr:to>
    <xdr:pic>
      <xdr:nvPicPr>
        <xdr:cNvPr id="8" name="Imagen 7">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4"/>
        <a:srcRect l="49918" t="38904" r="29092" b="35997"/>
        <a:stretch/>
      </xdr:blipFill>
      <xdr:spPr bwMode="auto">
        <a:xfrm>
          <a:off x="645242" y="6252701"/>
          <a:ext cx="2277745" cy="153162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5154</xdr:colOff>
      <xdr:row>0</xdr:row>
      <xdr:rowOff>89648</xdr:rowOff>
    </xdr:from>
    <xdr:to>
      <xdr:col>2</xdr:col>
      <xdr:colOff>1176618</xdr:colOff>
      <xdr:row>6</xdr:row>
      <xdr:rowOff>156884</xdr:rowOff>
    </xdr:to>
    <xdr:pic>
      <xdr:nvPicPr>
        <xdr:cNvPr id="3" name="Imagen 2">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1"/>
        <a:srcRect l="20991" t="28551" r="50611" b="37251"/>
        <a:stretch/>
      </xdr:blipFill>
      <xdr:spPr bwMode="auto">
        <a:xfrm>
          <a:off x="229272" y="89648"/>
          <a:ext cx="2067934" cy="974912"/>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107540</xdr:colOff>
      <xdr:row>1</xdr:row>
      <xdr:rowOff>30726</xdr:rowOff>
    </xdr:from>
    <xdr:to>
      <xdr:col>1</xdr:col>
      <xdr:colOff>1766734</xdr:colOff>
      <xdr:row>4</xdr:row>
      <xdr:rowOff>184355</xdr:rowOff>
    </xdr:to>
    <xdr:pic>
      <xdr:nvPicPr>
        <xdr:cNvPr id="4" name="Imagen 3">
          <a:extLst>
            <a:ext uri="{FF2B5EF4-FFF2-40B4-BE49-F238E27FC236}">
              <a16:creationId xmlns:a16="http://schemas.microsoft.com/office/drawing/2014/main" id="{00000000-0008-0000-0200-000004000000}"/>
            </a:ext>
          </a:extLst>
        </xdr:cNvPr>
        <xdr:cNvPicPr/>
      </xdr:nvPicPr>
      <xdr:blipFill rotWithShape="1">
        <a:blip xmlns:r="http://schemas.openxmlformats.org/officeDocument/2006/relationships" r:embed="rId1"/>
        <a:srcRect l="20991" t="28551" r="50611" b="37251"/>
        <a:stretch/>
      </xdr:blipFill>
      <xdr:spPr bwMode="auto">
        <a:xfrm>
          <a:off x="364715" y="230751"/>
          <a:ext cx="1659194" cy="953729"/>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11</xdr:row>
      <xdr:rowOff>163606</xdr:rowOff>
    </xdr:from>
    <xdr:to>
      <xdr:col>10</xdr:col>
      <xdr:colOff>0</xdr:colOff>
      <xdr:row>24</xdr:row>
      <xdr:rowOff>105336</xdr:rowOff>
    </xdr:to>
    <xdr:graphicFrame macro="">
      <xdr:nvGraphicFramePr>
        <xdr:cNvPr id="2" name="Chart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11</xdr:row>
      <xdr:rowOff>163606</xdr:rowOff>
    </xdr:from>
    <xdr:to>
      <xdr:col>11</xdr:col>
      <xdr:colOff>0</xdr:colOff>
      <xdr:row>24</xdr:row>
      <xdr:rowOff>105336</xdr:rowOff>
    </xdr:to>
    <xdr:graphicFrame macro="">
      <xdr:nvGraphicFramePr>
        <xdr:cNvPr id="3" name="Chart 6">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50</xdr:row>
      <xdr:rowOff>163606</xdr:rowOff>
    </xdr:from>
    <xdr:to>
      <xdr:col>10</xdr:col>
      <xdr:colOff>0</xdr:colOff>
      <xdr:row>63</xdr:row>
      <xdr:rowOff>105336</xdr:rowOff>
    </xdr:to>
    <xdr:graphicFrame macro="">
      <xdr:nvGraphicFramePr>
        <xdr:cNvPr id="4" name="Chart 8">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50</xdr:row>
      <xdr:rowOff>163606</xdr:rowOff>
    </xdr:from>
    <xdr:to>
      <xdr:col>11</xdr:col>
      <xdr:colOff>0</xdr:colOff>
      <xdr:row>63</xdr:row>
      <xdr:rowOff>105336</xdr:rowOff>
    </xdr:to>
    <xdr:graphicFrame macro="">
      <xdr:nvGraphicFramePr>
        <xdr:cNvPr id="5" name="Chart 9">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57150</xdr:colOff>
      <xdr:row>50</xdr:row>
      <xdr:rowOff>133350</xdr:rowOff>
    </xdr:from>
    <xdr:to>
      <xdr:col>12</xdr:col>
      <xdr:colOff>57150</xdr:colOff>
      <xdr:row>63</xdr:row>
      <xdr:rowOff>75080</xdr:rowOff>
    </xdr:to>
    <xdr:graphicFrame macro="">
      <xdr:nvGraphicFramePr>
        <xdr:cNvPr id="6" name="Chart 10">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114300</xdr:colOff>
      <xdr:row>50</xdr:row>
      <xdr:rowOff>114300</xdr:rowOff>
    </xdr:from>
    <xdr:to>
      <xdr:col>13</xdr:col>
      <xdr:colOff>114300</xdr:colOff>
      <xdr:row>63</xdr:row>
      <xdr:rowOff>56030</xdr:rowOff>
    </xdr:to>
    <xdr:graphicFrame macro="">
      <xdr:nvGraphicFramePr>
        <xdr:cNvPr id="7" name="Chart 11">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70</xdr:row>
      <xdr:rowOff>163606</xdr:rowOff>
    </xdr:from>
    <xdr:to>
      <xdr:col>10</xdr:col>
      <xdr:colOff>0</xdr:colOff>
      <xdr:row>83</xdr:row>
      <xdr:rowOff>105336</xdr:rowOff>
    </xdr:to>
    <xdr:graphicFrame macro="">
      <xdr:nvGraphicFramePr>
        <xdr:cNvPr id="8" name="Chart 13">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70</xdr:row>
      <xdr:rowOff>163606</xdr:rowOff>
    </xdr:from>
    <xdr:to>
      <xdr:col>11</xdr:col>
      <xdr:colOff>0</xdr:colOff>
      <xdr:row>83</xdr:row>
      <xdr:rowOff>105336</xdr:rowOff>
    </xdr:to>
    <xdr:graphicFrame macro="">
      <xdr:nvGraphicFramePr>
        <xdr:cNvPr id="9" name="Chart 14">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153631</xdr:colOff>
      <xdr:row>1</xdr:row>
      <xdr:rowOff>43425</xdr:rowOff>
    </xdr:from>
    <xdr:to>
      <xdr:col>1</xdr:col>
      <xdr:colOff>2009781</xdr:colOff>
      <xdr:row>4</xdr:row>
      <xdr:rowOff>184357</xdr:rowOff>
    </xdr:to>
    <xdr:pic>
      <xdr:nvPicPr>
        <xdr:cNvPr id="10" name="Imagen 9">
          <a:extLst>
            <a:ext uri="{FF2B5EF4-FFF2-40B4-BE49-F238E27FC236}">
              <a16:creationId xmlns:a16="http://schemas.microsoft.com/office/drawing/2014/main" id="{00000000-0008-0000-0300-00000A000000}"/>
            </a:ext>
          </a:extLst>
        </xdr:cNvPr>
        <xdr:cNvPicPr/>
      </xdr:nvPicPr>
      <xdr:blipFill rotWithShape="1">
        <a:blip xmlns:r="http://schemas.openxmlformats.org/officeDocument/2006/relationships" r:embed="rId9"/>
        <a:srcRect l="20991" t="28551" r="50611" b="37251"/>
        <a:stretch/>
      </xdr:blipFill>
      <xdr:spPr bwMode="auto">
        <a:xfrm>
          <a:off x="410806" y="300600"/>
          <a:ext cx="1856150" cy="941032"/>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11</xdr:row>
      <xdr:rowOff>163606</xdr:rowOff>
    </xdr:from>
    <xdr:to>
      <xdr:col>10</xdr:col>
      <xdr:colOff>0</xdr:colOff>
      <xdr:row>24</xdr:row>
      <xdr:rowOff>105336</xdr:rowOff>
    </xdr:to>
    <xdr:graphicFrame macro="">
      <xdr:nvGraphicFramePr>
        <xdr:cNvPr id="2" name="Chart 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11</xdr:row>
      <xdr:rowOff>163606</xdr:rowOff>
    </xdr:from>
    <xdr:to>
      <xdr:col>11</xdr:col>
      <xdr:colOff>0</xdr:colOff>
      <xdr:row>24</xdr:row>
      <xdr:rowOff>105336</xdr:rowOff>
    </xdr:to>
    <xdr:graphicFrame macro="">
      <xdr:nvGraphicFramePr>
        <xdr:cNvPr id="3" name="Chart 6">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64</xdr:row>
      <xdr:rowOff>163606</xdr:rowOff>
    </xdr:from>
    <xdr:to>
      <xdr:col>10</xdr:col>
      <xdr:colOff>0</xdr:colOff>
      <xdr:row>76</xdr:row>
      <xdr:rowOff>0</xdr:rowOff>
    </xdr:to>
    <xdr:graphicFrame macro="">
      <xdr:nvGraphicFramePr>
        <xdr:cNvPr id="4" name="Chart 1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64</xdr:row>
      <xdr:rowOff>163606</xdr:rowOff>
    </xdr:from>
    <xdr:to>
      <xdr:col>11</xdr:col>
      <xdr:colOff>0</xdr:colOff>
      <xdr:row>76</xdr:row>
      <xdr:rowOff>0</xdr:rowOff>
    </xdr:to>
    <xdr:graphicFrame macro="">
      <xdr:nvGraphicFramePr>
        <xdr:cNvPr id="5" name="Chart 1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75343</xdr:colOff>
      <xdr:row>1</xdr:row>
      <xdr:rowOff>69521</xdr:rowOff>
    </xdr:from>
    <xdr:to>
      <xdr:col>1</xdr:col>
      <xdr:colOff>1291747</xdr:colOff>
      <xdr:row>4</xdr:row>
      <xdr:rowOff>130479</xdr:rowOff>
    </xdr:to>
    <xdr:pic>
      <xdr:nvPicPr>
        <xdr:cNvPr id="6" name="Imagen 5">
          <a:extLst>
            <a:ext uri="{FF2B5EF4-FFF2-40B4-BE49-F238E27FC236}">
              <a16:creationId xmlns:a16="http://schemas.microsoft.com/office/drawing/2014/main" id="{00000000-0008-0000-0400-000006000000}"/>
            </a:ext>
          </a:extLst>
        </xdr:cNvPr>
        <xdr:cNvPicPr/>
      </xdr:nvPicPr>
      <xdr:blipFill rotWithShape="1">
        <a:blip xmlns:r="http://schemas.openxmlformats.org/officeDocument/2006/relationships" r:embed="rId5"/>
        <a:srcRect l="20991" t="28551" r="50611" b="37251"/>
        <a:stretch/>
      </xdr:blipFill>
      <xdr:spPr bwMode="auto">
        <a:xfrm>
          <a:off x="336302" y="330480"/>
          <a:ext cx="1216404" cy="84383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134</xdr:row>
      <xdr:rowOff>163606</xdr:rowOff>
    </xdr:from>
    <xdr:to>
      <xdr:col>10</xdr:col>
      <xdr:colOff>0</xdr:colOff>
      <xdr:row>147</xdr:row>
      <xdr:rowOff>105336</xdr:rowOff>
    </xdr:to>
    <xdr:graphicFrame macro="">
      <xdr:nvGraphicFramePr>
        <xdr:cNvPr id="3" name="Chart 6">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134</xdr:row>
      <xdr:rowOff>163606</xdr:rowOff>
    </xdr:from>
    <xdr:to>
      <xdr:col>11</xdr:col>
      <xdr:colOff>0</xdr:colOff>
      <xdr:row>147</xdr:row>
      <xdr:rowOff>105336</xdr:rowOff>
    </xdr:to>
    <xdr:graphicFrame macro="">
      <xdr:nvGraphicFramePr>
        <xdr:cNvPr id="4" name="Chart 7">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107540</xdr:colOff>
      <xdr:row>1</xdr:row>
      <xdr:rowOff>30726</xdr:rowOff>
    </xdr:from>
    <xdr:to>
      <xdr:col>1</xdr:col>
      <xdr:colOff>1766734</xdr:colOff>
      <xdr:row>4</xdr:row>
      <xdr:rowOff>184355</xdr:rowOff>
    </xdr:to>
    <xdr:pic>
      <xdr:nvPicPr>
        <xdr:cNvPr id="5" name="Imagen 4">
          <a:extLst>
            <a:ext uri="{FF2B5EF4-FFF2-40B4-BE49-F238E27FC236}">
              <a16:creationId xmlns:a16="http://schemas.microsoft.com/office/drawing/2014/main" id="{00000000-0008-0000-0500-000005000000}"/>
            </a:ext>
          </a:extLst>
        </xdr:cNvPr>
        <xdr:cNvPicPr/>
      </xdr:nvPicPr>
      <xdr:blipFill rotWithShape="1">
        <a:blip xmlns:r="http://schemas.openxmlformats.org/officeDocument/2006/relationships" r:embed="rId3"/>
        <a:srcRect l="20991" t="28551" r="50611" b="37251"/>
        <a:stretch/>
      </xdr:blipFill>
      <xdr:spPr bwMode="auto">
        <a:xfrm>
          <a:off x="368709" y="230444"/>
          <a:ext cx="1659194" cy="937137"/>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E49204\FORMULARIO%20REGISTRO%20DE%20PROGRAMAS,%20PRODUCTOS%20Y%20METAS%20PRESUP.%20-2016%20(desbloquead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rucastillo/Downloads/Monitoreo%20Mensual%20ENERO%20POA%202021-DCIrc%20(002)-3-2-202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epyd-my.sharepoint.com/personal/leandro_leonardo_economia_gob_do/Documents/MEPyD/1.%20DTIC/DTIC%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0.2.93\DIPyD\Users\Francis%20Castro\Desktop\Documentos%20Francis\Maestro%20de%20insumos\Maestro%20de%20insumos%20y%20matriz%20de%20presupuestaci&#243;n%20%20(17.04.2017).%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file-01\UIPyD\PLANIFICACI&#211;N,%20MONITOREO,%20EVALUACI&#211;N%20Y%20PRESUPUESTO%20PPP\PEI%202017-2020\POA%202017\3.%20POAS%20DEFINITIVOS\Matriz%20POA%202017%20-CASFL%20%20RM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epyd-my.sharepoint.com/svr-file-01/Users/cangulo/Desktop/Formulaci&#243;n%20POA%202019-DA,%20%20para%20imprimi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FORMATO%20POA%20VERSION%20SABAN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MEPyD\2020\DTIC\DTIC%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0.2.93\DIPyD\PLANIFICACI&#211;N%20INSTITUCIONAL\Formulaci&#243;n%20y%20Evaluaci&#243;n%20(POA)\POA%202021\FORMULACI&#211;N%20POA%202021\Formulaci&#243;n%20nuevo%20formato%202021\OAI\PE-PG-04-F01%20POA%20OAI%202021%20VF%20-Nuev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0.2.93\DIPyD\PLANIFICACI&#211;N%20INSTITUCIONAL\Formulaci&#243;n%20y%20Evaluaci&#243;n%20(POA)\POA%202021\FORMULACI&#211;N%20POA%202021\Formulaci&#243;n%20nuevo%20formato%202021\DC\PE-PG-04-F01%20POA%20DC%202021%20VF%20-Nue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sheetName val="END"/>
      <sheetName val="Datos"/>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CI ENERO 2021"/>
    </sheetNames>
    <sheetDataSet>
      <sheetData sheetId="0">
        <row r="51">
          <cell r="AA51">
            <v>0</v>
          </cell>
          <cell r="AB51">
            <v>0</v>
          </cell>
          <cell r="AK51" t="str">
            <v>Ejecución de Metas 2T, 2021</v>
          </cell>
        </row>
        <row r="52">
          <cell r="Z52" t="str">
            <v>Metas Ejecutadas</v>
          </cell>
          <cell r="AA52">
            <v>0</v>
          </cell>
          <cell r="AB52">
            <v>0</v>
          </cell>
          <cell r="AK52" t="str">
            <v>Metas Ejecutadas</v>
          </cell>
          <cell r="AM52" t="e">
            <v>#DIV/0!</v>
          </cell>
        </row>
        <row r="53">
          <cell r="Z53" t="str">
            <v>Metas No Ejecutadas</v>
          </cell>
          <cell r="AA53">
            <v>0</v>
          </cell>
          <cell r="AB53">
            <v>1</v>
          </cell>
          <cell r="AK53" t="str">
            <v>Metas No Ejecutadas</v>
          </cell>
          <cell r="AM53" t="e">
            <v>#DIV/0!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IC (2)"/>
      <sheetName val="PE-PG-06-F01 (2)"/>
      <sheetName val="Lista de teléfonos"/>
      <sheetName val="Menu Principal"/>
      <sheetName val="DTIC"/>
      <sheetName val="Servicios TIC"/>
      <sheetName val="Infraestructura"/>
      <sheetName val="Operaciones"/>
      <sheetName val="Desarrollo"/>
      <sheetName val="IPs"/>
      <sheetName val="Seguridad"/>
      <sheetName val="Levantamiento y propuestas"/>
      <sheetName val="Modelo POA 2021"/>
      <sheetName val="PACC"/>
      <sheetName val="PE-PG-06-F01"/>
      <sheetName val="Hoja2 (2)"/>
      <sheetName val="Hoja2"/>
      <sheetName val="Hoja1"/>
      <sheetName val="Plan de trabajo"/>
      <sheetName val="Tareas POR areas"/>
      <sheetName val="Contactos Institucionales"/>
      <sheetName val="Reporte CIBERSEGURIDAD"/>
      <sheetName val="Lista de productos y licencias"/>
      <sheetName val="Suplidores"/>
      <sheetName val="Estatus"/>
      <sheetName val="Datos de la lista"/>
      <sheetName val="DTIC 2020"/>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4">
          <cell r="H4" t="str">
            <v>Planes futuros</v>
          </cell>
          <cell r="I4" t="str">
            <v>Notas</v>
          </cell>
          <cell r="J4" t="str">
            <v>Personalizado 3</v>
          </cell>
          <cell r="K4" t="str">
            <v>Tareas recurrentes</v>
          </cell>
        </row>
        <row r="5">
          <cell r="D5" t="str">
            <v>ACTIVADO</v>
          </cell>
          <cell r="E5" t="str">
            <v>ACTIVADO</v>
          </cell>
          <cell r="F5" t="str">
            <v>ACTIVADO</v>
          </cell>
          <cell r="G5" t="str">
            <v>ACTIVADO</v>
          </cell>
          <cell r="H5" t="str">
            <v>ACTIVADO</v>
          </cell>
          <cell r="I5" t="str">
            <v>ACTIVADO</v>
          </cell>
          <cell r="J5" t="str">
            <v>ACTIVADO</v>
          </cell>
          <cell r="K5" t="str">
            <v>ACTIVADO</v>
          </cell>
        </row>
      </sheetData>
      <sheetData sheetId="25"/>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Presupuestacion2015"/>
      <sheetName val="PRODUCTOS"/>
      <sheetName val="SUBPRODUCTOS"/>
      <sheetName val="Maestro de Insumos"/>
      <sheetName val="Matriz de Presupuestacion 2013"/>
      <sheetName val="Maestros"/>
      <sheetName val="Hoja1"/>
      <sheetName val="Hoja2"/>
      <sheetName val="Hoja4"/>
      <sheetName val="Tasa de cambio"/>
      <sheetName val="Maestro de Insumos    "/>
      <sheetName val="Clasificador de Avances"/>
    </sheetNames>
    <sheetDataSet>
      <sheetData sheetId="0">
        <row r="3">
          <cell r="N3">
            <v>0</v>
          </cell>
        </row>
      </sheetData>
      <sheetData sheetId="1">
        <row r="1">
          <cell r="A1" t="str">
            <v>Region</v>
          </cell>
          <cell r="B1" t="str">
            <v>Customer</v>
          </cell>
        </row>
        <row r="2">
          <cell r="A2" t="str">
            <v>Administrativo y Financiero</v>
          </cell>
          <cell r="B2" t="str">
            <v>Sistema integrado de gestión administrativa financiera implementado</v>
          </cell>
          <cell r="D2" t="str">
            <v>Administrativa</v>
          </cell>
        </row>
        <row r="3">
          <cell r="A3" t="str">
            <v xml:space="preserve">Calidad en la Gestión </v>
          </cell>
          <cell r="B3" t="str">
            <v>Sistema de gestión de calidad implementado</v>
          </cell>
          <cell r="D3" t="str">
            <v>Administrativo y Financiero</v>
          </cell>
        </row>
        <row r="4">
          <cell r="A4" t="str">
            <v xml:space="preserve">Calidad en la Gestión </v>
          </cell>
          <cell r="B4" t="str">
            <v>Plan de mejoras asociado al Código Regional de Buenas Prácticas (CRBP)</v>
          </cell>
          <cell r="D4" t="str">
            <v xml:space="preserve">Calidad en la Gestión </v>
          </cell>
        </row>
        <row r="5">
          <cell r="A5" t="str">
            <v>Cartografía</v>
          </cell>
          <cell r="B5" t="str">
            <v>Base de datos cartográfica actualizada con procesos definidos e implementados</v>
          </cell>
          <cell r="D5" t="str">
            <v>Cartografía</v>
          </cell>
        </row>
        <row r="6">
          <cell r="A6" t="str">
            <v>Cartografía</v>
          </cell>
          <cell r="B6" t="str">
            <v>Publicaciones de análisis Geoestadístico</v>
          </cell>
          <cell r="D6" t="str">
            <v xml:space="preserve">Censos </v>
          </cell>
        </row>
        <row r="7">
          <cell r="A7" t="str">
            <v xml:space="preserve">Censos </v>
          </cell>
          <cell r="B7" t="str">
            <v>Censo Nacional Agropecuario (CENAGRO) realizado</v>
          </cell>
          <cell r="D7" t="str">
            <v xml:space="preserve">Compras y Contrataciones </v>
          </cell>
        </row>
        <row r="8">
          <cell r="A8" t="str">
            <v>Comunicaciones</v>
          </cell>
          <cell r="B8" t="str">
            <v>Plan de fortalecimiento para el acceso a la información estadística implementado</v>
          </cell>
          <cell r="D8" t="str">
            <v>Comunicaciones</v>
          </cell>
        </row>
        <row r="9">
          <cell r="A9" t="str">
            <v>Comunicaciones</v>
          </cell>
          <cell r="B9" t="str">
            <v>Centro de Documentación funcionando con estándares de calidad</v>
          </cell>
          <cell r="D9" t="str">
            <v>Cooperación Internacional</v>
          </cell>
        </row>
        <row r="10">
          <cell r="A10" t="str">
            <v>Comunicaciones</v>
          </cell>
          <cell r="B10" t="str">
            <v>Sistema de evaluación para conocer las necesidades y la satisfacción de los usuarios implementado para todas las áreas</v>
          </cell>
          <cell r="D10" t="str">
            <v>Coordinación Estadística</v>
          </cell>
        </row>
        <row r="11">
          <cell r="A11" t="str">
            <v>Comunicaciones</v>
          </cell>
          <cell r="B11" t="str">
            <v>Plan de Comunicación formulado e implementado</v>
          </cell>
          <cell r="D11" t="str">
            <v>Dirección Nacional</v>
          </cell>
        </row>
        <row r="12">
          <cell r="A12" t="str">
            <v>Comunicaciones</v>
          </cell>
          <cell r="B12" t="str">
            <v xml:space="preserve">Política de difusión de la producción estadística del SEN formulada e implementada </v>
          </cell>
          <cell r="D12" t="str">
            <v>Encuestas</v>
          </cell>
        </row>
        <row r="13">
          <cell r="A13" t="str">
            <v>Comunicaciones</v>
          </cell>
          <cell r="B13" t="str">
            <v xml:space="preserve">Publicaciones de revistas, reportajes y artículos periodísticos </v>
          </cell>
          <cell r="D13" t="str">
            <v xml:space="preserve">Escuela Nacional de Estadística </v>
          </cell>
        </row>
        <row r="14">
          <cell r="A14" t="str">
            <v>Comunicaciones</v>
          </cell>
          <cell r="B14" t="str">
            <v>Programa de promoción y formación de la cultura estadística en la República Dominicana definido e implementado</v>
          </cell>
          <cell r="D14" t="str">
            <v>Estadísticas Demográficas, Sociales y Culturales</v>
          </cell>
        </row>
        <row r="15">
          <cell r="A15" t="str">
            <v>Comunicaciones</v>
          </cell>
          <cell r="B15" t="str">
            <v>Sitio  web rediseñado</v>
          </cell>
          <cell r="D15" t="str">
            <v>Estadísticas Económicas</v>
          </cell>
        </row>
        <row r="16">
          <cell r="A16" t="str">
            <v>Comunicaciones</v>
          </cell>
          <cell r="B16" t="str">
            <v xml:space="preserve">Comunicación interna fortalecida </v>
          </cell>
          <cell r="D16" t="str">
            <v>Financiera</v>
          </cell>
        </row>
        <row r="17">
          <cell r="A17" t="str">
            <v>Comunicaciones</v>
          </cell>
          <cell r="B17" t="str">
            <v>Redes sociales fortalecidas</v>
          </cell>
          <cell r="D17" t="str">
            <v>Jurídico</v>
          </cell>
        </row>
        <row r="18">
          <cell r="A18" t="str">
            <v>Comunicaciones</v>
          </cell>
          <cell r="B18" t="str">
            <v>Directorio de Usuarios actualizado</v>
          </cell>
          <cell r="D18" t="str">
            <v xml:space="preserve">Metodología e Investigaciones </v>
          </cell>
        </row>
        <row r="19">
          <cell r="A19" t="str">
            <v>Comunicaciones</v>
          </cell>
          <cell r="B19" t="str">
            <v xml:space="preserve">Plataforma de Seguimiento de Solicitudes a Comunicaciones </v>
          </cell>
          <cell r="D19" t="str">
            <v>Oficinas Territoriales</v>
          </cell>
        </row>
        <row r="20">
          <cell r="A20" t="str">
            <v>Cooperación Internacional</v>
          </cell>
          <cell r="B20" t="str">
            <v>Sistema de  gestión de la cooperación internacional implementado</v>
          </cell>
          <cell r="D20" t="str">
            <v>Planificación y Desarrollo</v>
          </cell>
        </row>
        <row r="21">
          <cell r="A21" t="str">
            <v>Coordinación Estadística</v>
          </cell>
          <cell r="B21" t="str">
            <v>Plan Estadístico Nacional (PEN) implementado</v>
          </cell>
          <cell r="D21" t="str">
            <v>Recursos Humanos</v>
          </cell>
        </row>
        <row r="22">
          <cell r="A22" t="str">
            <v>Coordinación Estadística</v>
          </cell>
          <cell r="B22" t="str">
            <v xml:space="preserve">Marco normativo de la producción estadística del SEN implementada </v>
          </cell>
          <cell r="D22" t="str">
            <v>Tecnología de la Información</v>
          </cell>
        </row>
        <row r="23">
          <cell r="A23" t="str">
            <v>Dirección Nacional</v>
          </cell>
          <cell r="B23" t="str">
            <v>Observatorio OSIC-RD</v>
          </cell>
        </row>
        <row r="24">
          <cell r="A24" t="str">
            <v>Dirección Nacional</v>
          </cell>
          <cell r="B24" t="str">
            <v>Ley que crea el SEN aprobada</v>
          </cell>
        </row>
        <row r="25">
          <cell r="A25" t="str">
            <v>Dirección Nacional</v>
          </cell>
          <cell r="B25" t="str">
            <v>Institución posicionada en el ámbito internacional</v>
          </cell>
        </row>
        <row r="26">
          <cell r="A26" t="str">
            <v>Encuestas</v>
          </cell>
          <cell r="B26" t="str">
            <v>Sistema de Encuestas de Hogares ampliado y mejorado</v>
          </cell>
        </row>
        <row r="27">
          <cell r="A27" t="str">
            <v>Encuestas</v>
          </cell>
          <cell r="B27" t="str">
            <v>Encuesta Nacional de Ingresos y Gastos 2016-2017</v>
          </cell>
        </row>
        <row r="28">
          <cell r="A28" t="str">
            <v>Encuestas</v>
          </cell>
          <cell r="B28" t="str">
            <v>Encuesta Nacional de Inmigrantes (ENI)</v>
          </cell>
        </row>
        <row r="29">
          <cell r="A29" t="str">
            <v xml:space="preserve">Escuela Nacional de Estadística </v>
          </cell>
          <cell r="B29" t="str">
            <v>Programa de Capacitación Estadística para el personal de la ONE y el resto del SEN formulado e implementado</v>
          </cell>
        </row>
        <row r="30">
          <cell r="A30" t="str">
            <v xml:space="preserve">Escuela Nacional de Estadística </v>
          </cell>
          <cell r="B30" t="str">
            <v>Plan de capacitación a usuarios clave formulado e implementado</v>
          </cell>
        </row>
        <row r="31">
          <cell r="A31" t="str">
            <v xml:space="preserve">Escuela Nacional de Estadística </v>
          </cell>
          <cell r="B31" t="str">
            <v>Gestión de la Escuela Nacional de Estadística (ENE) fortalecida</v>
          </cell>
        </row>
        <row r="32">
          <cell r="A32" t="str">
            <v>Estadísticas Demográficas, Sociales y Culturales</v>
          </cell>
          <cell r="B32" t="str">
            <v>Indicadores y series estadísticas basados en los registros administrativos y ampliados del área demográfica</v>
          </cell>
        </row>
        <row r="33">
          <cell r="A33" t="str">
            <v>Estadísticas Demográficas, Sociales y Culturales</v>
          </cell>
          <cell r="B33" t="str">
            <v>Proyecciones de Población realizadas</v>
          </cell>
        </row>
        <row r="34">
          <cell r="A34" t="str">
            <v>Estadísticas Demográficas, Sociales y Culturales</v>
          </cell>
          <cell r="B34" t="str">
            <v>Anuarios publicados - Estadísticas Sociales y Demográficas (socio demográfico)</v>
          </cell>
        </row>
        <row r="35">
          <cell r="A35" t="str">
            <v>Estadísticas Económicas</v>
          </cell>
          <cell r="B35" t="str">
            <v>Sistema de Indicadores para la Planificación Social y Económica (SINID)</v>
          </cell>
        </row>
        <row r="36">
          <cell r="A36" t="str">
            <v>Estadísticas Económicas</v>
          </cell>
          <cell r="B36" t="str">
            <v>Registro Nacional de Establecimientos, RNE</v>
          </cell>
        </row>
        <row r="37">
          <cell r="A37" t="str">
            <v>Estadísticas Económicas</v>
          </cell>
          <cell r="B37" t="str">
            <v>Directorio de Empresas y Establecimientos (DEE) ampliado y mejorado</v>
          </cell>
        </row>
        <row r="38">
          <cell r="A38" t="str">
            <v>Estadísticas Económicas</v>
          </cell>
          <cell r="B38" t="str">
            <v>Sistema de Encuesta de Actividad Económica Ampliado y Mejorado</v>
          </cell>
        </row>
        <row r="39">
          <cell r="A39" t="str">
            <v>Estadísticas Económicas</v>
          </cell>
          <cell r="B39" t="str">
            <v>Sistema de Estadística para la Medición de Bienestar implementado</v>
          </cell>
        </row>
        <row r="40">
          <cell r="A40" t="str">
            <v>Estadísticas Económicas</v>
          </cell>
          <cell r="B40" t="str">
            <v>Sistema de estimación de índices económicos actualizados</v>
          </cell>
        </row>
        <row r="41">
          <cell r="A41" t="str">
            <v>Estadísticas Económicas</v>
          </cell>
          <cell r="B41" t="str">
            <v>Adaptación nacional de clasificadores internacionales</v>
          </cell>
        </row>
        <row r="42">
          <cell r="A42" t="str">
            <v>Estadísticas Económicas</v>
          </cell>
          <cell r="B42" t="str">
            <v>Indicadores y series estadísticas basados en los registros administrativos y ampliados del área económica</v>
          </cell>
        </row>
        <row r="43">
          <cell r="A43" t="str">
            <v>Estadísticas Económicas</v>
          </cell>
          <cell r="B43" t="str">
            <v xml:space="preserve">Anuarios publicados - Estadísticas Económicas </v>
          </cell>
        </row>
        <row r="44">
          <cell r="A44" t="str">
            <v>Jurídico</v>
          </cell>
          <cell r="B44" t="str">
            <v>Gestión legal fortalecida</v>
          </cell>
        </row>
        <row r="45">
          <cell r="A45" t="str">
            <v>Jurídico</v>
          </cell>
          <cell r="B45" t="str">
            <v>Políticas y procedimientos que garanticen el secreto estadístico a nivel institucional implementado</v>
          </cell>
        </row>
        <row r="46">
          <cell r="A46" t="str">
            <v xml:space="preserve">Metodología e Investigaciones </v>
          </cell>
          <cell r="B46" t="str">
            <v>Programa de investigación y metodología utilizando información existente</v>
          </cell>
        </row>
        <row r="47">
          <cell r="A47" t="str">
            <v xml:space="preserve">Metodología e Investigaciones </v>
          </cell>
          <cell r="B47" t="str">
            <v>Plan de seguimiento a la implementación de las políticas y las normas de transversalización del enfoque de género y de visibilización de grupos</v>
          </cell>
        </row>
        <row r="48">
          <cell r="A48" t="str">
            <v xml:space="preserve">Metodología e Investigaciones </v>
          </cell>
          <cell r="B48" t="str">
            <v xml:space="preserve">Producción de información con enfoque de género mejorada </v>
          </cell>
        </row>
        <row r="49">
          <cell r="A49" t="str">
            <v xml:space="preserve">Metodología e Investigaciones </v>
          </cell>
          <cell r="B49" t="str">
            <v xml:space="preserve">Política y normas de producción estadística con enfoque de género y de visibilización de grupos vulnerables </v>
          </cell>
        </row>
        <row r="50">
          <cell r="A50" t="str">
            <v>Oficinas Territoriales</v>
          </cell>
          <cell r="B50" t="str">
            <v>Indicadores con perspectiva territorial calculados</v>
          </cell>
        </row>
        <row r="51">
          <cell r="A51" t="str">
            <v>Oficinas Territoriales</v>
          </cell>
          <cell r="B51" t="str">
            <v>Programa estadístico territorial diseñado e implementado</v>
          </cell>
        </row>
        <row r="52">
          <cell r="A52" t="str">
            <v>Planificación y Desarrollo</v>
          </cell>
          <cell r="B52" t="str">
            <v>Sistema integrado de planificación y control de gestión implementado</v>
          </cell>
        </row>
        <row r="53">
          <cell r="A53" t="str">
            <v>Planificación y Desarrollo</v>
          </cell>
          <cell r="B53" t="str">
            <v>Plan de producción estadística de la ONE definido y actualizado</v>
          </cell>
        </row>
        <row r="54">
          <cell r="A54" t="str">
            <v>Planificación y Desarrollo</v>
          </cell>
          <cell r="B54" t="str">
            <v xml:space="preserve">Metodología definida e implementada para gestionar la realización de los censos nacionales y otros productos priorizados </v>
          </cell>
        </row>
        <row r="55">
          <cell r="A55" t="str">
            <v>Recursos Humanos</v>
          </cell>
          <cell r="B55" t="str">
            <v>Políticas y normas de gestión humana e institucional con enfoque de género y de visibilización de grupos vulnerables definidas e implementadas</v>
          </cell>
        </row>
        <row r="56">
          <cell r="A56" t="str">
            <v>Recursos Humanos</v>
          </cell>
          <cell r="B56" t="str">
            <v>Manual de funciones de los departamentos de estadística de las instituciones y organismos del Estado diseñado en coordinación con el Ministerio de Administración Pública (MAP)</v>
          </cell>
        </row>
        <row r="57">
          <cell r="A57" t="str">
            <v>Recursos Humanos</v>
          </cell>
          <cell r="B57" t="str">
            <v>Sistema integrado de gestión humana con enfoque de género y de visibilización de grupos vulnerables implementado</v>
          </cell>
        </row>
        <row r="58">
          <cell r="A58" t="str">
            <v>Recursos Humanos</v>
          </cell>
          <cell r="B58" t="str">
            <v>Estructura organizativa enfocada en los procesos implementada</v>
          </cell>
        </row>
        <row r="59">
          <cell r="A59" t="str">
            <v>Recursos Humanos</v>
          </cell>
          <cell r="B59" t="str">
            <v>Programa de gestión del cambio implementado</v>
          </cell>
        </row>
        <row r="60">
          <cell r="A60" t="str">
            <v>Tecnología de la Información</v>
          </cell>
          <cell r="B60" t="str">
            <v>Plan de adopción del uso de nuevas tecnologías en la producción estadística formulado e implementado</v>
          </cell>
        </row>
        <row r="61">
          <cell r="A61" t="str">
            <v>Tecnología de la Información</v>
          </cell>
          <cell r="B61" t="str">
            <v>Repositorio único de estadística e indicadores fortalecido</v>
          </cell>
        </row>
        <row r="62">
          <cell r="A62" t="str">
            <v>Tecnología de la Información</v>
          </cell>
          <cell r="B62" t="str">
            <v>Infraestructura tecnológica fortalecida</v>
          </cell>
        </row>
        <row r="63">
          <cell r="A63" t="str">
            <v>Tecnología de la Información</v>
          </cell>
          <cell r="B63" t="str">
            <v xml:space="preserve">Sistema de gestión de servicios de Tecnología de la Información y las Comunicaciones (TIC) </v>
          </cell>
        </row>
        <row r="64">
          <cell r="A64" t="str">
            <v>Tecnología de la Información</v>
          </cell>
          <cell r="B64" t="str">
            <v>Sistema de gestión de la seguridad de la información implementado</v>
          </cell>
        </row>
        <row r="65">
          <cell r="A65">
            <v>0</v>
          </cell>
          <cell r="B65">
            <v>0</v>
          </cell>
        </row>
      </sheetData>
      <sheetData sheetId="2">
        <row r="1">
          <cell r="A1" t="str">
            <v>Región</v>
          </cell>
        </row>
        <row r="2">
          <cell r="A2" t="str">
            <v>Adaptación nacional de clasificadores internacionales</v>
          </cell>
        </row>
        <row r="3">
          <cell r="A3" t="str">
            <v>Adaptación nacional de clasificadores internacionales</v>
          </cell>
        </row>
        <row r="4">
          <cell r="A4" t="str">
            <v xml:space="preserve">Anuarios Publicados </v>
          </cell>
        </row>
        <row r="5">
          <cell r="A5" t="str">
            <v xml:space="preserve">Anuarios Publicados </v>
          </cell>
        </row>
        <row r="6">
          <cell r="A6" t="str">
            <v xml:space="preserve">Anuarios Publicados </v>
          </cell>
        </row>
        <row r="7">
          <cell r="A7" t="str">
            <v xml:space="preserve">Anuarios publicados - Estadísticas Económicas </v>
          </cell>
        </row>
        <row r="8">
          <cell r="A8" t="str">
            <v>Anuarios publicados - Estadísticas Sociales y Demográficas (socio demográfico)</v>
          </cell>
        </row>
        <row r="9">
          <cell r="A9" t="str">
            <v>Anuarios publicados - Estadísticas Sociales y Demográficas (socio demográfico)</v>
          </cell>
        </row>
        <row r="10">
          <cell r="A10" t="str">
            <v>Anuarios publicados - Estadísticas Sociales y Demográficas (socio demográfico)</v>
          </cell>
        </row>
        <row r="11">
          <cell r="A11" t="str">
            <v>Anuarios publicados - Estadísticas Sociales y Demográficas (socio demográfico)</v>
          </cell>
        </row>
        <row r="12">
          <cell r="A12" t="str">
            <v>Base de datos cartográfica actualizada con procesos definidos e implementados</v>
          </cell>
        </row>
        <row r="13">
          <cell r="A13" t="str">
            <v>Base de datos cartográfica actualizada con procesos definidos e implementados</v>
          </cell>
        </row>
        <row r="14">
          <cell r="A14" t="str">
            <v>Censo Nacional Agropecuario (CENAGRO) realizado</v>
          </cell>
        </row>
        <row r="15">
          <cell r="A15" t="str">
            <v>Censo Nacional Agropecuario (CENAGRO) realizado</v>
          </cell>
        </row>
        <row r="16">
          <cell r="A16" t="str">
            <v>Censo Nacional Agropecuario (CENAGRO) realizado</v>
          </cell>
        </row>
        <row r="17">
          <cell r="A17" t="str">
            <v>Centro de Documentación funcionando con estándares de calidad</v>
          </cell>
        </row>
        <row r="18">
          <cell r="A18" t="str">
            <v>Comunicación interna fortalecida</v>
          </cell>
        </row>
        <row r="19">
          <cell r="A19" t="str">
            <v>Comunicación interna fortalecida</v>
          </cell>
        </row>
        <row r="20">
          <cell r="A20" t="str">
            <v>Directorio de Empresas y Establecimientos (DEE) ampliado y mejorado</v>
          </cell>
        </row>
        <row r="21">
          <cell r="A21" t="str">
            <v>Encuesta Nacional de Ingresos y Gastos 2016-2017</v>
          </cell>
        </row>
        <row r="22">
          <cell r="A22" t="str">
            <v>Encuesta Nacional de Inmigrantes (ENI)</v>
          </cell>
        </row>
        <row r="23">
          <cell r="A23" t="str">
            <v>Gestión de la Escuela Nacional de Estadística (ENE) fortalecida</v>
          </cell>
        </row>
        <row r="24">
          <cell r="A24" t="str">
            <v>Gestión de la Escuela Nacional de Estadística (ENE) fortalecida</v>
          </cell>
        </row>
        <row r="25">
          <cell r="A25" t="str">
            <v>Gestión de la Escuela Nacional de Estadística (ENE) fortalecida</v>
          </cell>
        </row>
        <row r="26">
          <cell r="A26" t="str">
            <v>Gestión legal fortalecida</v>
          </cell>
        </row>
        <row r="27">
          <cell r="A27" t="str">
            <v>Indicadores con perspectiva territorial calculados</v>
          </cell>
        </row>
        <row r="28">
          <cell r="A28" t="str">
            <v>Indicadores y series estadísticas basados en los registros administrativos y ampliados del área demográfica</v>
          </cell>
        </row>
        <row r="29">
          <cell r="A29" t="str">
            <v>Indicadores y series estadísticas basados en los registros administrativos y ampliados del área demográfica</v>
          </cell>
        </row>
        <row r="30">
          <cell r="A30" t="str">
            <v>Indicadores y series estadísticas basados en los registros administrativos y ampliados del área demográfica</v>
          </cell>
        </row>
        <row r="31">
          <cell r="A31" t="str">
            <v>Indicadores y series estadísticas basados en los registros administrativos y ampliados del área demográfica</v>
          </cell>
        </row>
        <row r="32">
          <cell r="A32" t="str">
            <v>Indicadores y series estadísticas basados en los registros administrativos y ampliados del área demográfica</v>
          </cell>
        </row>
        <row r="33">
          <cell r="A33" t="str">
            <v>Indicadores y series estadísticas basados en los registros administrativos y ampliados del área demográfica</v>
          </cell>
        </row>
        <row r="34">
          <cell r="A34" t="str">
            <v>Indicadores y series estadísticas basados en los registros administrativos y ampliados del área demográfica</v>
          </cell>
        </row>
        <row r="35">
          <cell r="A35" t="str">
            <v>Indicadores y series estadísticas basados en los registros administrativos y ampliados del área demográfica</v>
          </cell>
        </row>
        <row r="36">
          <cell r="A36" t="str">
            <v>Indicadores y series estadísticas basados en los registros administrativos y ampliados del área demográfica</v>
          </cell>
        </row>
        <row r="37">
          <cell r="A37" t="str">
            <v>Indicadores y series estadísticas basados en los registros administrativos y ampliados del área demográfica</v>
          </cell>
        </row>
        <row r="38">
          <cell r="A38" t="str">
            <v>Indicadores y series estadísticas basados en los registros administrativos y ampliados del área demográfica</v>
          </cell>
        </row>
        <row r="39">
          <cell r="A39" t="str">
            <v>Indicadores y series estadísticas basados en los registros administrativos y ampliados del área demográfica</v>
          </cell>
        </row>
        <row r="40">
          <cell r="A40" t="str">
            <v>Indicadores y series estadísticas basados en los registros administrativos y ampliados del área demográfica</v>
          </cell>
        </row>
        <row r="41">
          <cell r="A41" t="str">
            <v>Indicadores y series estadísticas basados en los registros administrativos y ampliados del área demográfica</v>
          </cell>
        </row>
        <row r="42">
          <cell r="A42" t="str">
            <v>Indicadores y series estadísticas basados en los registros administrativos y ampliados del área demográfica</v>
          </cell>
        </row>
        <row r="43">
          <cell r="A43" t="str">
            <v>Comunicación interna fortalecida</v>
          </cell>
        </row>
        <row r="44">
          <cell r="A44" t="str">
            <v>Indicadores y series estadísticas basados en los registros administrativos y ampliados del área económica</v>
          </cell>
        </row>
        <row r="45">
          <cell r="A45" t="str">
            <v>Indicadores y series estadísticas basados en los registros administrativos y ampliados del área económica</v>
          </cell>
        </row>
        <row r="46">
          <cell r="A46" t="str">
            <v>Indicadores y series estadísticas basados en los registros administrativos y ampliados del área económica</v>
          </cell>
        </row>
        <row r="47">
          <cell r="A47" t="str">
            <v>Indicadores y series estadísticas basados en los registros administrativos y ampliados del área económica</v>
          </cell>
        </row>
        <row r="48">
          <cell r="A48" t="str">
            <v>Indicadores y series estadísticas basados en los registros administrativos y ampliados del área económica</v>
          </cell>
        </row>
        <row r="49">
          <cell r="A49" t="str">
            <v>Indicadores y series estadísticas basados en los registros administrativos y ampliados del área económica</v>
          </cell>
        </row>
        <row r="50">
          <cell r="A50" t="str">
            <v>Indicadores y series estadísticas basados en los registros administrativos y ampliados del área económica</v>
          </cell>
        </row>
        <row r="51">
          <cell r="A51" t="str">
            <v>Indicadores y series estadísticas basados en los registros administrativos y ampliados del área económica</v>
          </cell>
        </row>
        <row r="52">
          <cell r="A52" t="str">
            <v>Indicadores y series estadísticas basados en los registros administrativos y ampliados del área económica</v>
          </cell>
        </row>
        <row r="53">
          <cell r="A53" t="str">
            <v>Indicadores y series estadísticas basados en los registros administrativos y ampliados del área económica</v>
          </cell>
        </row>
        <row r="54">
          <cell r="A54" t="str">
            <v>Indicadores y series estadísticas basados en los registros administrativos y ampliados del área económica</v>
          </cell>
        </row>
        <row r="55">
          <cell r="A55" t="str">
            <v>Indicadores y series estadísticas basados en los registros administrativos y ampliados del área económica</v>
          </cell>
        </row>
        <row r="56">
          <cell r="A56" t="str">
            <v>Indicadores y series estadísticas basados en los registros administrativos y ampliados del área económica</v>
          </cell>
        </row>
        <row r="57">
          <cell r="A57" t="str">
            <v>Indicadores y series estadísticas basados en los registros administrativos y ampliados del área económica</v>
          </cell>
        </row>
        <row r="58">
          <cell r="A58" t="str">
            <v>Indicadores y series estadísticas basados en los registros administrativos y ampliados del área económica</v>
          </cell>
        </row>
        <row r="59">
          <cell r="A59" t="str">
            <v>Indicadores y series estadísticas basados en los registros administrativos y ampliados del área económica</v>
          </cell>
        </row>
        <row r="60">
          <cell r="A60" t="str">
            <v>Indicadores y series estadísticas basados en los registros administrativos y ampliados del área económica</v>
          </cell>
        </row>
        <row r="61">
          <cell r="A61" t="str">
            <v>Indicadores y series estadísticas basados en los registros administrativos y ampliados del área económica</v>
          </cell>
        </row>
        <row r="62">
          <cell r="A62" t="str">
            <v>Indicadores y series estadísticas basados en los registros administrativos y ampliados del área económica</v>
          </cell>
        </row>
        <row r="63">
          <cell r="A63" t="str">
            <v>Indicadores y series estadísticas basados en los registros administrativos y ampliados del área económica</v>
          </cell>
        </row>
        <row r="64">
          <cell r="A64" t="str">
            <v>Indicadores y series estadísticas basados en los registros administrativos y ampliados del área económica</v>
          </cell>
        </row>
        <row r="65">
          <cell r="A65" t="str">
            <v>Indicadores y series estadísticas basados en los registros administrativos y ampliados del área económica</v>
          </cell>
        </row>
        <row r="66">
          <cell r="A66" t="str">
            <v>Infraestructura tecnológica fortalecida</v>
          </cell>
        </row>
        <row r="67">
          <cell r="A67" t="str">
            <v>Institución posicionada en el ámbito internacional</v>
          </cell>
        </row>
        <row r="68">
          <cell r="A68" t="str">
            <v>Institución posicionada en el ámbito internacional</v>
          </cell>
        </row>
        <row r="69">
          <cell r="A69" t="str">
            <v>Institución posicionada en el ámbito internacional</v>
          </cell>
        </row>
        <row r="70">
          <cell r="A70" t="str">
            <v>Institución posicionada en el ámbito internacional</v>
          </cell>
        </row>
        <row r="71">
          <cell r="A71" t="str">
            <v>Institución posicionada en el ámbito internacional</v>
          </cell>
        </row>
        <row r="72">
          <cell r="A72" t="str">
            <v>Estructura organizativa enfocada en los procesos implementada</v>
          </cell>
        </row>
        <row r="73">
          <cell r="A73" t="str">
            <v>Ley que crea el SEN aprobada</v>
          </cell>
        </row>
        <row r="74">
          <cell r="A74" t="str">
            <v>Manual de funciones de los departamentos de estadística de las instituciones y organismos del Estado diseñado en coordinación con el Ministerio de Administración Pública (MAP)</v>
          </cell>
        </row>
        <row r="75">
          <cell r="A75" t="str">
            <v xml:space="preserve">Marco normativo de la producción estadística del SEN implementada </v>
          </cell>
        </row>
        <row r="76">
          <cell r="A76" t="str">
            <v xml:space="preserve">Metodología definida e implementada para gestionar la realización de los censos nacionales y otros productos priorizados </v>
          </cell>
        </row>
        <row r="77">
          <cell r="A77" t="str">
            <v>Observatorio OSIC-RD</v>
          </cell>
        </row>
        <row r="78">
          <cell r="A78" t="str">
            <v>Plan de adopción del uso de nuevas tecnologías en la producción estadística formulado e implementado</v>
          </cell>
        </row>
        <row r="79">
          <cell r="A79" t="str">
            <v>Plan de adopción del uso de nuevas tecnologías en la producción estadística formulado e implementado</v>
          </cell>
        </row>
        <row r="80">
          <cell r="A80" t="str">
            <v>Plan de adopción del uso de nuevas tecnologías en la producción estadística formulado e implementado</v>
          </cell>
        </row>
        <row r="81">
          <cell r="A81" t="str">
            <v>Plan de capacitación a usuarios clave formulado e implementado</v>
          </cell>
        </row>
        <row r="82">
          <cell r="A82" t="str">
            <v>Plan de capacitación a usuarios clave formulado e implementado</v>
          </cell>
        </row>
        <row r="83">
          <cell r="A83" t="str">
            <v>Plan de capacitación a usuarios clave formulado e implementado</v>
          </cell>
        </row>
        <row r="84">
          <cell r="A84" t="str">
            <v>Plan de Comunicación formulado e implementado</v>
          </cell>
        </row>
        <row r="85">
          <cell r="A85" t="str">
            <v>Plan de Comunicación formulado e implementado</v>
          </cell>
        </row>
        <row r="86">
          <cell r="A86" t="str">
            <v>Plan de Comunicación formulado e implementado</v>
          </cell>
        </row>
        <row r="87">
          <cell r="A87" t="str">
            <v>Plan de fortalecimiento para el acceso a la información estadística implementado</v>
          </cell>
        </row>
        <row r="88">
          <cell r="A88" t="str">
            <v>Plan de mejoras asociado al Código Regional de Buenas Prácticas (CRBP)</v>
          </cell>
        </row>
        <row r="89">
          <cell r="A89" t="str">
            <v>Plan de producción estadística de la ONE definido y actualizado</v>
          </cell>
        </row>
        <row r="90">
          <cell r="A90" t="str">
            <v>Plan de producción estadística de la ONE definido y actualizado</v>
          </cell>
        </row>
        <row r="91">
          <cell r="A91" t="str">
            <v>Plan de seguimiento a la implementación de las políticas y las normas de transversalización del enfoque de género y de visibilización de grupos</v>
          </cell>
        </row>
        <row r="92">
          <cell r="A92" t="str">
            <v>Plan Estadístico Nacional (PEN) implementado</v>
          </cell>
        </row>
        <row r="93">
          <cell r="A93" t="str">
            <v>Plan Estadístico Nacional (PEN) implementado</v>
          </cell>
        </row>
        <row r="94">
          <cell r="A94" t="str">
            <v>Plan Estadístico Nacional (PEN) implementado</v>
          </cell>
        </row>
        <row r="95">
          <cell r="A95" t="str">
            <v>Plan Estadístico Nacional (PEN) implementado</v>
          </cell>
        </row>
        <row r="96">
          <cell r="A96" t="str">
            <v>Plan Estadístico Nacional (PEN) implementado</v>
          </cell>
        </row>
        <row r="97">
          <cell r="A97" t="str">
            <v>Plan Estadístico Nacional (PEN) implementado</v>
          </cell>
        </row>
        <row r="98">
          <cell r="A98" t="str">
            <v>Plan Estadístico Nacional (PEN) implementado</v>
          </cell>
        </row>
        <row r="99">
          <cell r="A99" t="str">
            <v>Plan Estadístico Nacional (PEN) implementado</v>
          </cell>
        </row>
        <row r="100">
          <cell r="A100" t="str">
            <v>Plan Estadístico Nacional (PEN) implementado</v>
          </cell>
        </row>
        <row r="101">
          <cell r="A101" t="str">
            <v>Plan Estadístico Nacional (PEN) implementado</v>
          </cell>
        </row>
        <row r="102">
          <cell r="A102" t="str">
            <v>Plan Estadístico Nacional (PEN) implementado</v>
          </cell>
        </row>
        <row r="103">
          <cell r="A103" t="str">
            <v>Plan Estadístico Nacional (PEN) implementado</v>
          </cell>
        </row>
        <row r="104">
          <cell r="A104" t="str">
            <v>Plan Estadístico Nacional (PEN) implementado</v>
          </cell>
        </row>
        <row r="105">
          <cell r="A105" t="str">
            <v>Plan Estadístico Nacional (PEN) implementado</v>
          </cell>
        </row>
        <row r="106">
          <cell r="A106" t="str">
            <v>Plan Estadístico Nacional (PEN) implementado</v>
          </cell>
        </row>
        <row r="107">
          <cell r="A107" t="str">
            <v>Plan Estadístico Nacional (PEN) implementado</v>
          </cell>
        </row>
        <row r="108">
          <cell r="A108" t="str">
            <v xml:space="preserve">Política de difusión de la producción estadística del SEN formulada e implementada </v>
          </cell>
        </row>
        <row r="109">
          <cell r="A109" t="str">
            <v xml:space="preserve">Política y normas de producción estadística con enfoque de género y de visibilización de grupos vulnerables </v>
          </cell>
        </row>
        <row r="110">
          <cell r="A110" t="str">
            <v xml:space="preserve">Política y normas de producción estadística con enfoque de género y de visibilización de grupos vulnerables </v>
          </cell>
        </row>
        <row r="111">
          <cell r="A111" t="str">
            <v>Políticas y normas de gestión humana e institucional con enfoque de género y de visibilización de grupos vulnerables definidas e implementadas</v>
          </cell>
        </row>
        <row r="112">
          <cell r="A112" t="str">
            <v>Políticas y procedimientos que garanticen el cumplimiento del secreto estadístico a nivel institucional implementados</v>
          </cell>
        </row>
        <row r="113">
          <cell r="A113" t="str">
            <v xml:space="preserve">Producción de información con enfoque de género mejorada </v>
          </cell>
        </row>
        <row r="114">
          <cell r="A114" t="str">
            <v xml:space="preserve">Producción de información con enfoque de género mejorada </v>
          </cell>
        </row>
        <row r="115">
          <cell r="A115" t="str">
            <v>Programa de Capacitación Estadística para el personal de la ONE y el resto del SEN formulado e implementado</v>
          </cell>
        </row>
        <row r="116">
          <cell r="A116" t="str">
            <v>Programa de Capacitación Estadística para el personal de la ONE y el resto del SEN formulado e implementado</v>
          </cell>
        </row>
        <row r="117">
          <cell r="A117" t="str">
            <v>Programa de gestión del cambio implementado</v>
          </cell>
        </row>
        <row r="118">
          <cell r="A118" t="str">
            <v>Programa de investigación y metodología utilizando información existente</v>
          </cell>
        </row>
        <row r="119">
          <cell r="A119" t="str">
            <v>Infraestructura tecnológica fortalecida</v>
          </cell>
        </row>
        <row r="120">
          <cell r="A120" t="str">
            <v>Infraestructura tecnológica fortalecida</v>
          </cell>
        </row>
        <row r="121">
          <cell r="A121" t="str">
            <v>Programa de investigación y metodología utilizando información existente</v>
          </cell>
        </row>
        <row r="122">
          <cell r="A122" t="str">
            <v>Programa de investigación y metodología utilizando información existente</v>
          </cell>
        </row>
        <row r="123">
          <cell r="A123" t="str">
            <v>Programa de promoción y formación de la cultura estadística en la República Dominicana definido e implementado</v>
          </cell>
        </row>
        <row r="124">
          <cell r="A124" t="str">
            <v>Programa de promoción y formación de la cultura estadística en la República Dominicana definido e implementado</v>
          </cell>
        </row>
        <row r="125">
          <cell r="A125" t="str">
            <v>Programa de promoción y formación de la cultura estadística en la República Dominicana definido e implementado</v>
          </cell>
        </row>
        <row r="126">
          <cell r="A126" t="str">
            <v>Programa de promoción y formación de la cultura estadística en la República Dominicana definido e implementado</v>
          </cell>
        </row>
        <row r="127">
          <cell r="A127" t="str">
            <v>Programa estadístico territorial diseñado e implementado</v>
          </cell>
        </row>
        <row r="128">
          <cell r="A128" t="str">
            <v>Programa estadístico territorial diseñado e implementado</v>
          </cell>
        </row>
        <row r="129">
          <cell r="A129" t="str">
            <v>Programa estadístico territorial diseñado e implementado</v>
          </cell>
        </row>
        <row r="130">
          <cell r="A130" t="str">
            <v>Programa estadístico territorial diseñado e implementado</v>
          </cell>
        </row>
        <row r="131">
          <cell r="A131" t="str">
            <v>Proyecciones de Población realizadas</v>
          </cell>
        </row>
        <row r="132">
          <cell r="A132" t="str">
            <v>Proyecciones de Población realizadas</v>
          </cell>
        </row>
        <row r="133">
          <cell r="A133" t="str">
            <v>Proyecciones de Población realizadas</v>
          </cell>
        </row>
        <row r="134">
          <cell r="A134" t="str">
            <v xml:space="preserve">Publicaciones de análisis Geoestadístico </v>
          </cell>
        </row>
        <row r="135">
          <cell r="A135" t="str">
            <v xml:space="preserve">Publicaciones de revistas, reportajes y artículos periodísticos </v>
          </cell>
        </row>
        <row r="136">
          <cell r="A136" t="str">
            <v xml:space="preserve">Publicaciones de revistas, reportajes y artículos periodísticos </v>
          </cell>
        </row>
        <row r="137">
          <cell r="A137" t="str">
            <v xml:space="preserve">Publicaciones de revistas, reportajes y artículos periodísticos </v>
          </cell>
        </row>
        <row r="138">
          <cell r="A138" t="str">
            <v>Registro Nacional de Establecimientos, RNE</v>
          </cell>
        </row>
        <row r="139">
          <cell r="A139" t="str">
            <v>Registro Nacional de Establecimientos, RNE</v>
          </cell>
        </row>
        <row r="140">
          <cell r="A140" t="str">
            <v>Registro Nacional de Establecimientos, RNE</v>
          </cell>
        </row>
        <row r="141">
          <cell r="A141" t="str">
            <v xml:space="preserve">Repositorio único de estadística e indicadores fortalecido </v>
          </cell>
        </row>
        <row r="142">
          <cell r="A142" t="str">
            <v xml:space="preserve">Repositorio único de estadística e indicadores fortalecido </v>
          </cell>
        </row>
        <row r="143">
          <cell r="A143" t="str">
            <v xml:space="preserve">Repositorio único de estadística e indicadores fortalecido </v>
          </cell>
        </row>
        <row r="144">
          <cell r="A144" t="str">
            <v xml:space="preserve">Repositorio único de estadística e indicadores fortalecido </v>
          </cell>
        </row>
        <row r="145">
          <cell r="A145" t="str">
            <v>Sistema de  gestión de la cooperación internacional implementado</v>
          </cell>
        </row>
        <row r="146">
          <cell r="A146" t="str">
            <v>Sistema de  gestión de la cooperación internacional implementado</v>
          </cell>
        </row>
        <row r="147">
          <cell r="A147" t="str">
            <v>Sistema de Encuesta de Actividad Económica Ampliado y Mejorado</v>
          </cell>
        </row>
        <row r="148">
          <cell r="A148" t="str">
            <v>Sistema de Encuestas de Hogares ampliado y mejorado</v>
          </cell>
        </row>
        <row r="149">
          <cell r="A149" t="str">
            <v>Sistema de Encuestas de Hogares ampliado y mejorado</v>
          </cell>
        </row>
        <row r="150">
          <cell r="A150" t="str">
            <v>Sistema de Encuestas de Hogares ampliado y mejorado</v>
          </cell>
        </row>
        <row r="151">
          <cell r="A151" t="str">
            <v>Sistema de Estadística para la Medición de Bienestar implementado</v>
          </cell>
        </row>
        <row r="152">
          <cell r="A152" t="str">
            <v>Sistema de Estadística para la Medición de Bienestar implementado</v>
          </cell>
        </row>
        <row r="153">
          <cell r="A153" t="str">
            <v>Sistema de estimación de índices económicos actualizados</v>
          </cell>
        </row>
        <row r="154">
          <cell r="A154" t="str">
            <v>Sistema de estimación de índices económicos actualizados</v>
          </cell>
        </row>
        <row r="155">
          <cell r="A155" t="str">
            <v>Sistema de estimación de índices económicos actualizados</v>
          </cell>
        </row>
        <row r="156">
          <cell r="A156" t="str">
            <v>Sistema de evaluación para conocer las necesidades y la satisfacción de los usuarios implementado para todas las áreas</v>
          </cell>
        </row>
        <row r="157">
          <cell r="A157" t="str">
            <v>Sistema de gestión de calidad implementado</v>
          </cell>
        </row>
        <row r="158">
          <cell r="A158" t="str">
            <v>Sistema de gestión de calidad implementado</v>
          </cell>
        </row>
        <row r="159">
          <cell r="A159" t="str">
            <v>Sistema de gestión de calidad implementado</v>
          </cell>
        </row>
        <row r="160">
          <cell r="A160" t="str">
            <v>Sistema de gestión de calidad implementado</v>
          </cell>
        </row>
        <row r="161">
          <cell r="A161" t="str">
            <v>Sistema de gestión de la seguridad de la información implementado</v>
          </cell>
        </row>
        <row r="162">
          <cell r="A162" t="str">
            <v xml:space="preserve">Sistema de gestión de servicios de Tecnología de la Información y las Comunicaciones (TIC) </v>
          </cell>
        </row>
        <row r="163">
          <cell r="A163" t="str">
            <v>Sistema de Indicadores para la Planificación Social y Económica (SINID)</v>
          </cell>
        </row>
        <row r="164">
          <cell r="A164" t="str">
            <v>Sistema integrado de gestión administrativa financiera implementado</v>
          </cell>
        </row>
        <row r="165">
          <cell r="A165" t="str">
            <v>Sistema integrado de gestión administrativa financiera implementado</v>
          </cell>
        </row>
        <row r="166">
          <cell r="A166" t="str">
            <v>Sistema integrado de gestión administrativa financiera implementado</v>
          </cell>
        </row>
        <row r="167">
          <cell r="A167" t="str">
            <v>Sistema integrado de gestión administrativa financiera implementado</v>
          </cell>
        </row>
        <row r="168">
          <cell r="A168" t="str">
            <v>Sistema integrado de gestión administrativa financiera implementado</v>
          </cell>
        </row>
        <row r="169">
          <cell r="A169" t="str">
            <v>Sistema integrado de gestión administrativa financiera implementado</v>
          </cell>
        </row>
        <row r="170">
          <cell r="A170" t="str">
            <v>Sistema integrado de gestión administrativa financiera implementado</v>
          </cell>
        </row>
        <row r="171">
          <cell r="A171" t="str">
            <v>Sistema integrado de gestión humana con enfoque de género y de visibilización de grupos vulnerables implementado</v>
          </cell>
        </row>
        <row r="172">
          <cell r="A172" t="str">
            <v>Sistema integrado de gestión humana con enfoque de género y de visibilización de grupos vulnerables implementado</v>
          </cell>
        </row>
        <row r="173">
          <cell r="A173" t="str">
            <v>Sistema integrado de gestión humana con enfoque de género y de visibilización de grupos vulnerables implementado</v>
          </cell>
        </row>
        <row r="174">
          <cell r="A174" t="str">
            <v>Sistema integrado de gestión humana con enfoque de género y de visibilización de grupos vulnerables implementado</v>
          </cell>
        </row>
        <row r="175">
          <cell r="A175" t="str">
            <v>Sistema integrado de planificación y control de gestión implementado</v>
          </cell>
        </row>
        <row r="176">
          <cell r="A176" t="str">
            <v>Sistema integrado de planificación y control de gestión implementado</v>
          </cell>
        </row>
        <row r="177">
          <cell r="A177" t="str">
            <v>Sistema integrado de planificación y control de gestión implementado</v>
          </cell>
        </row>
        <row r="178">
          <cell r="A178" t="str">
            <v>Sistema integrado de planificación y control de gestión implementado</v>
          </cell>
        </row>
        <row r="179">
          <cell r="A179" t="str">
            <v>Sistema integrado de planificación y control de gestión implementado</v>
          </cell>
        </row>
        <row r="180">
          <cell r="A180" t="str">
            <v>Sistema integrado de planificación y control de gestión implementado</v>
          </cell>
        </row>
        <row r="181">
          <cell r="A181" t="str">
            <v>Sistema integrado de planificación y control de gestión implementado</v>
          </cell>
        </row>
        <row r="182">
          <cell r="A182" t="str">
            <v>Sistema integrado de planificación y control de gestión implementado</v>
          </cell>
        </row>
        <row r="183">
          <cell r="A183" t="str">
            <v>Sitio  web rediseñado</v>
          </cell>
        </row>
        <row r="184">
          <cell r="A184" t="str">
            <v>Sitio  web rediseñado</v>
          </cell>
        </row>
        <row r="185">
          <cell r="A185" t="str">
            <v xml:space="preserve">Redes sociales fortalecidas </v>
          </cell>
        </row>
        <row r="186">
          <cell r="A186" t="str">
            <v xml:space="preserve">Redes sociales fortalecidas </v>
          </cell>
        </row>
        <row r="187">
          <cell r="A187" t="str">
            <v xml:space="preserve">Redes sociales fortalecidas </v>
          </cell>
        </row>
        <row r="188">
          <cell r="A188" t="str">
            <v xml:space="preserve">Redes sociales fortalecidas </v>
          </cell>
        </row>
        <row r="189">
          <cell r="A189" t="str">
            <v>Directorio de Usuarios actualizado</v>
          </cell>
        </row>
        <row r="190">
          <cell r="A190" t="str">
            <v xml:space="preserve">Plataforma de Seguimiento de Solicitudes a Comunicaciones </v>
          </cell>
        </row>
        <row r="191">
          <cell r="A191">
            <v>0</v>
          </cell>
        </row>
        <row r="192">
          <cell r="A192">
            <v>0</v>
          </cell>
        </row>
        <row r="193">
          <cell r="A193">
            <v>0</v>
          </cell>
        </row>
        <row r="194">
          <cell r="A194">
            <v>0</v>
          </cell>
        </row>
      </sheetData>
      <sheetData sheetId="3">
        <row r="1">
          <cell r="J1" t="str">
            <v>Costo mínimo</v>
          </cell>
          <cell r="K1" t="str">
            <v>Costo medio</v>
          </cell>
          <cell r="L1" t="str">
            <v>Costo máximo</v>
          </cell>
        </row>
      </sheetData>
      <sheetData sheetId="4"/>
      <sheetData sheetId="5"/>
      <sheetData sheetId="6"/>
      <sheetData sheetId="7"/>
      <sheetData sheetId="8"/>
      <sheetData sheetId="9"/>
      <sheetData sheetId="10">
        <row r="1">
          <cell r="F1" t="str">
            <v>CODIGO INSUMO</v>
          </cell>
        </row>
      </sheetData>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7"/>
      <sheetName val="Lista"/>
    </sheetNames>
    <sheetDataSet>
      <sheetData sheetId="0"/>
      <sheetData sheetId="1">
        <row r="2">
          <cell r="B2" t="str">
            <v xml:space="preserve">1.1. Administración pública eficiente, transparente y orientada a resultados. </v>
          </cell>
          <cell r="C2" t="str">
            <v>1.1.1 Estructurar una administración pública eficiente que actúe con honestidad, transparencia y rendición de cuentas y se oriente a la obtención de resultados en beneficio de la sociedad y del desarrollo nacional y local.</v>
          </cell>
        </row>
        <row r="3">
          <cell r="B3" t="str">
            <v>1.2. Imperio de la ley y seguridad ciudadana</v>
          </cell>
          <cell r="C3" t="str">
            <v>1.1.2 Impulsar el desarrollo local, provincial y regional, mediante el fortalecimiento de las capacidades de planificación y gestión de los municipios, la participación de los actores sociales y la coordinación con otras instancias del Estado, a fin de potenciar los recursos locales y aprovechar las oportunidades de los mercados globales</v>
          </cell>
        </row>
        <row r="4">
          <cell r="B4" t="str">
            <v>1.3. Democracia participativa y ciudadanía responsable</v>
          </cell>
          <cell r="C4" t="str">
            <v>1.2.1 Fortalecer el respeto a la ley y sancionar su incumplimiento a través de un sistema de administración de justicia accesible a toda la población, eficiente en el despacho judicial y ágil en los procesos judiciales.</v>
          </cell>
        </row>
        <row r="5">
          <cell r="B5" t="str">
            <v>1.4. Seguridad y convivencia pacífica.</v>
          </cell>
          <cell r="C5" t="str">
            <v>1.2.2 Construir un clima de seguridad ciudadana basado en el combate a las múltiples causas que originan la delincuencia, el crimen organizado y la violencia en la convivencia social, incluyendo la violencia contra la mujer, niños, niñas y adolescentes, mediante la articulación eficiente de las políticas de prevención, persecución y sanción.</v>
          </cell>
        </row>
        <row r="6">
          <cell r="C6" t="str">
            <v>1.3.1 Promover la calidad de la democracia, sus principios, instituciones y procedimientos, facilitando la participación institucional y organizada de la población y el ejercicio responsable de los derechos y deberes ciudadanos.</v>
          </cell>
        </row>
        <row r="7">
          <cell r="C7" t="str">
            <v>1.3.2 Promover la consolidación del sistema electoral y de partidos políticos para garantizar la actuación responsable, democrática y transparente de los actores e instituciones del sistema político.</v>
          </cell>
        </row>
        <row r="8">
          <cell r="C8" t="str">
            <v>1.3.3 Fortalecer las capacidades de control y fiscalización del Congreso Nacional para proteger los recursos públicos y asegurar su uso eficiente, eficaz y transparente.</v>
          </cell>
        </row>
        <row r="9">
          <cell r="C9" t="str">
            <v>1.4.1 Garantizar la defensa de los intereses nacionales en los espacios terrestre, marítimo y aéreo.</v>
          </cell>
        </row>
        <row r="10">
          <cell r="C10" t="str">
            <v>1.4.2 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instrucciones de la matriz"/>
      <sheetName val="Hoja1"/>
      <sheetName val="Hoja2"/>
    </sheetNames>
    <sheetDataSet>
      <sheetData sheetId="0"/>
      <sheetData sheetId="1" refreshError="1"/>
      <sheetData sheetId="2">
        <row r="3">
          <cell r="A3" t="str">
            <v>Remoto (0-10%)</v>
          </cell>
        </row>
        <row r="4">
          <cell r="A4" t="str">
            <v>Poco probable (10-25%)</v>
          </cell>
        </row>
        <row r="5">
          <cell r="A5" t="str">
            <v>Posible (25-50%)</v>
          </cell>
        </row>
        <row r="6">
          <cell r="A6" t="str">
            <v>Probable (50%-90%)</v>
          </cell>
        </row>
        <row r="7">
          <cell r="A7" t="str">
            <v>Muy Probable (90%-100%)</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Hoja3"/>
      <sheetName val="Lista de tareas"/>
      <sheetName val="Lista de productos y licencias"/>
      <sheetName val="Chart Data"/>
    </sheetNames>
    <sheetDataSet>
      <sheetData sheetId="0">
        <row r="6">
          <cell r="F6">
            <v>0.5</v>
          </cell>
        </row>
        <row r="9">
          <cell r="F9">
            <v>13</v>
          </cell>
        </row>
        <row r="12">
          <cell r="F12">
            <v>3</v>
          </cell>
        </row>
      </sheetData>
      <sheetData sheetId="1" refreshError="1"/>
      <sheetData sheetId="2" refreshError="1"/>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OAI Enero 2021"/>
      <sheetName val="POA OAI 2021 (Consolidado)"/>
    </sheetNames>
    <sheetDataSet>
      <sheetData sheetId="0">
        <row r="24">
          <cell r="Z24" t="str">
            <v>Metas Ejecutadas</v>
          </cell>
          <cell r="AA24">
            <v>0</v>
          </cell>
          <cell r="AB24">
            <v>0</v>
          </cell>
          <cell r="AK24" t="str">
            <v>Metas Ejecutadas</v>
          </cell>
          <cell r="AL24">
            <v>0</v>
          </cell>
          <cell r="AM24">
            <v>0</v>
          </cell>
          <cell r="AV24" t="str">
            <v>Metas Ejecutadas</v>
          </cell>
          <cell r="AW24">
            <v>0</v>
          </cell>
          <cell r="AX24">
            <v>0</v>
          </cell>
          <cell r="BG24" t="str">
            <v>Metas Ejecutadas</v>
          </cell>
          <cell r="BH24">
            <v>0</v>
          </cell>
          <cell r="BI24">
            <v>0</v>
          </cell>
        </row>
        <row r="25">
          <cell r="Z25" t="str">
            <v>Metas No Ejecutadas</v>
          </cell>
          <cell r="AA25">
            <v>0</v>
          </cell>
          <cell r="AB25">
            <v>1</v>
          </cell>
          <cell r="AK25" t="str">
            <v>Metas No Ejecutadas</v>
          </cell>
          <cell r="AL25">
            <v>0</v>
          </cell>
          <cell r="AM25">
            <v>1</v>
          </cell>
          <cell r="AV25" t="str">
            <v>Metas No Ejecutadas</v>
          </cell>
          <cell r="AW25">
            <v>0</v>
          </cell>
          <cell r="AX25">
            <v>1</v>
          </cell>
          <cell r="BG25" t="str">
            <v>Metas No Ejecutadas</v>
          </cell>
          <cell r="BH25">
            <v>0</v>
          </cell>
          <cell r="BI25">
            <v>1</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C 2021"/>
      <sheetName val="POA DC 2021 (Consolidado)"/>
    </sheetNames>
    <sheetDataSet>
      <sheetData sheetId="0">
        <row r="62">
          <cell r="AA62">
            <v>0</v>
          </cell>
          <cell r="AB62">
            <v>0</v>
          </cell>
          <cell r="AK62" t="str">
            <v>Ejecución de Metas 2T, 2021</v>
          </cell>
        </row>
        <row r="63">
          <cell r="Z63" t="str">
            <v>Metas Ejecutadas</v>
          </cell>
          <cell r="AA63">
            <v>0</v>
          </cell>
          <cell r="AB63">
            <v>0</v>
          </cell>
          <cell r="AK63" t="str">
            <v>Metas Ejecutadas</v>
          </cell>
          <cell r="AM63">
            <v>0</v>
          </cell>
        </row>
        <row r="64">
          <cell r="Z64" t="str">
            <v>Metas No Ejecutadas</v>
          </cell>
          <cell r="AA64">
            <v>0</v>
          </cell>
          <cell r="AB64">
            <v>1</v>
          </cell>
          <cell r="AK64" t="str">
            <v>Metas No Ejecutadas</v>
          </cell>
          <cell r="AM64">
            <v>1</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BreakPreview" zoomScale="55" zoomScaleNormal="62" zoomScaleSheetLayoutView="55" workbookViewId="0">
      <selection activeCell="Q35" sqref="Q35"/>
    </sheetView>
  </sheetViews>
  <sheetFormatPr baseColWidth="10" defaultColWidth="11.140625" defaultRowHeight="15"/>
  <cols>
    <col min="1" max="1" width="1.85546875" style="15" customWidth="1"/>
    <col min="2" max="16384" width="11.140625" style="15"/>
  </cols>
  <sheetData/>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B1:D36"/>
  <sheetViews>
    <sheetView showGridLines="0" view="pageBreakPreview" zoomScale="85" zoomScaleNormal="100" zoomScaleSheetLayoutView="85" workbookViewId="0">
      <selection activeCell="D19" sqref="D19"/>
    </sheetView>
  </sheetViews>
  <sheetFormatPr baseColWidth="10" defaultColWidth="11.140625" defaultRowHeight="15"/>
  <cols>
    <col min="1" max="1" width="3.28515625" customWidth="1"/>
    <col min="2" max="2" width="13.42578125" customWidth="1"/>
    <col min="3" max="3" width="18.7109375" customWidth="1"/>
    <col min="4" max="4" width="89.42578125" customWidth="1"/>
  </cols>
  <sheetData>
    <row r="1" spans="2:4">
      <c r="B1" s="312"/>
      <c r="C1" s="312"/>
    </row>
    <row r="2" spans="2:4">
      <c r="B2" s="312"/>
      <c r="C2" s="312"/>
    </row>
    <row r="3" spans="2:4" ht="9.6" customHeight="1">
      <c r="B3" s="312"/>
      <c r="C3" s="312"/>
      <c r="D3" s="313" t="s">
        <v>298</v>
      </c>
    </row>
    <row r="4" spans="2:4" ht="9.6" customHeight="1" thickBot="1">
      <c r="B4" s="312"/>
      <c r="C4" s="312"/>
      <c r="D4" s="314"/>
    </row>
    <row r="5" spans="2:4" ht="15" customHeight="1" thickTop="1">
      <c r="B5" s="312"/>
      <c r="C5" s="312"/>
      <c r="D5" s="315" t="s">
        <v>299</v>
      </c>
    </row>
    <row r="6" spans="2:4" ht="9.6" customHeight="1">
      <c r="B6" s="312"/>
      <c r="C6" s="312"/>
      <c r="D6" s="315"/>
    </row>
    <row r="7" spans="2:4">
      <c r="B7" s="312"/>
      <c r="C7" s="312"/>
    </row>
    <row r="8" spans="2:4">
      <c r="B8" s="10"/>
      <c r="C8" s="10"/>
    </row>
    <row r="9" spans="2:4" ht="15.75" thickBot="1">
      <c r="B9" s="10"/>
      <c r="C9" s="10"/>
    </row>
    <row r="10" spans="2:4" s="11" customFormat="1" ht="27" customHeight="1" thickTop="1">
      <c r="B10" s="316" t="s">
        <v>24</v>
      </c>
      <c r="C10" s="317"/>
      <c r="D10" s="317"/>
    </row>
    <row r="12" spans="2:4" s="12" customFormat="1" ht="22.35" customHeight="1">
      <c r="B12" s="111" t="s">
        <v>292</v>
      </c>
      <c r="C12" s="112" t="s">
        <v>25</v>
      </c>
      <c r="D12" s="111" t="s">
        <v>300</v>
      </c>
    </row>
    <row r="13" spans="2:4" s="12" customFormat="1" ht="22.35" customHeight="1">
      <c r="B13" s="117">
        <v>1</v>
      </c>
      <c r="C13" s="118" t="s">
        <v>884</v>
      </c>
      <c r="D13" s="119" t="s">
        <v>881</v>
      </c>
    </row>
    <row r="14" spans="2:4" s="12" customFormat="1" ht="22.35" customHeight="1">
      <c r="B14" s="13"/>
      <c r="C14" s="100" t="s">
        <v>882</v>
      </c>
      <c r="D14" s="101" t="s">
        <v>883</v>
      </c>
    </row>
    <row r="15" spans="2:4" s="12" customFormat="1" ht="22.35" customHeight="1">
      <c r="B15" s="111"/>
      <c r="C15" s="112"/>
      <c r="D15" s="111"/>
    </row>
    <row r="16" spans="2:4" s="110" customFormat="1" ht="25.9" customHeight="1">
      <c r="B16" s="117">
        <v>2</v>
      </c>
      <c r="C16" s="118" t="s">
        <v>26</v>
      </c>
      <c r="D16" s="119" t="s">
        <v>301</v>
      </c>
    </row>
    <row r="17" spans="2:4" s="14" customFormat="1" ht="15" customHeight="1">
      <c r="B17" s="13"/>
      <c r="C17" s="100" t="s">
        <v>302</v>
      </c>
      <c r="D17" s="87" t="s">
        <v>303</v>
      </c>
    </row>
    <row r="18" spans="2:4" s="14" customFormat="1" ht="15" customHeight="1">
      <c r="B18" s="13"/>
      <c r="C18" s="100" t="s">
        <v>285</v>
      </c>
      <c r="D18" s="101" t="s">
        <v>306</v>
      </c>
    </row>
    <row r="19" spans="2:4" s="14" customFormat="1" ht="15" customHeight="1">
      <c r="B19" s="13"/>
      <c r="C19" s="100" t="s">
        <v>304</v>
      </c>
      <c r="D19" s="101" t="s">
        <v>305</v>
      </c>
    </row>
    <row r="20" spans="2:4" s="14" customFormat="1" ht="18.75" customHeight="1">
      <c r="B20" s="13"/>
      <c r="C20" s="100" t="s">
        <v>287</v>
      </c>
      <c r="D20" s="101" t="s">
        <v>309</v>
      </c>
    </row>
    <row r="21" spans="2:4" s="14" customFormat="1" ht="15" customHeight="1">
      <c r="B21" s="13"/>
      <c r="C21" s="100" t="s">
        <v>288</v>
      </c>
      <c r="D21" s="101" t="s">
        <v>310</v>
      </c>
    </row>
    <row r="22" spans="2:4" s="102" customFormat="1" ht="15" customHeight="1">
      <c r="B22" s="13"/>
      <c r="C22" s="100"/>
      <c r="D22" s="101"/>
    </row>
    <row r="23" spans="2:4" s="102" customFormat="1" ht="15" customHeight="1">
      <c r="B23" s="13"/>
      <c r="C23" s="100"/>
      <c r="D23" s="101"/>
    </row>
    <row r="24" spans="2:4" s="14" customFormat="1" ht="15" customHeight="1">
      <c r="B24" s="13"/>
      <c r="C24" s="100"/>
      <c r="D24" s="87"/>
    </row>
    <row r="25" spans="2:4" s="120" customFormat="1" ht="25.9" customHeight="1">
      <c r="B25" s="117">
        <v>3</v>
      </c>
      <c r="C25" s="118" t="s">
        <v>307</v>
      </c>
      <c r="D25" s="119" t="s">
        <v>308</v>
      </c>
    </row>
    <row r="26" spans="2:4" s="14" customFormat="1" ht="15" customHeight="1">
      <c r="B26" s="13"/>
      <c r="C26" s="88" t="s">
        <v>312</v>
      </c>
      <c r="D26" s="87" t="s">
        <v>311</v>
      </c>
    </row>
    <row r="27" spans="2:4" s="14" customFormat="1" ht="15" customHeight="1">
      <c r="B27" s="13"/>
      <c r="C27" s="88" t="s">
        <v>314</v>
      </c>
      <c r="D27" s="101" t="s">
        <v>313</v>
      </c>
    </row>
    <row r="28" spans="2:4" s="110" customFormat="1" ht="15" customHeight="1">
      <c r="B28" s="109"/>
      <c r="C28" s="100" t="s">
        <v>315</v>
      </c>
      <c r="D28" s="101" t="s">
        <v>316</v>
      </c>
    </row>
    <row r="29" spans="2:4" s="110" customFormat="1" ht="15" customHeight="1">
      <c r="B29" s="109"/>
      <c r="C29" s="100"/>
      <c r="D29" s="101"/>
    </row>
    <row r="30" spans="2:4" s="102" customFormat="1" ht="25.9" customHeight="1">
      <c r="B30" s="99"/>
      <c r="C30" s="100"/>
      <c r="D30" s="101"/>
    </row>
    <row r="31" spans="2:4" s="110" customFormat="1" ht="25.9" customHeight="1">
      <c r="B31" s="117">
        <v>4</v>
      </c>
      <c r="C31" s="118" t="s">
        <v>317</v>
      </c>
      <c r="D31" s="119" t="s">
        <v>318</v>
      </c>
    </row>
    <row r="32" spans="2:4">
      <c r="C32" s="100" t="s">
        <v>286</v>
      </c>
      <c r="D32" s="101" t="s">
        <v>319</v>
      </c>
    </row>
    <row r="33" spans="3:4">
      <c r="C33" s="100" t="s">
        <v>320</v>
      </c>
      <c r="D33" s="101" t="s">
        <v>321</v>
      </c>
    </row>
    <row r="34" spans="3:4">
      <c r="C34" s="100" t="s">
        <v>322</v>
      </c>
      <c r="D34" s="101" t="s">
        <v>323</v>
      </c>
    </row>
    <row r="35" spans="3:4">
      <c r="C35" s="100" t="s">
        <v>324</v>
      </c>
      <c r="D35" s="101" t="s">
        <v>325</v>
      </c>
    </row>
    <row r="36" spans="3:4">
      <c r="C36" s="100"/>
      <c r="D36" s="101"/>
    </row>
  </sheetData>
  <mergeCells count="4">
    <mergeCell ref="B1:C7"/>
    <mergeCell ref="D3:D4"/>
    <mergeCell ref="D5:D6"/>
    <mergeCell ref="B10:D10"/>
  </mergeCells>
  <pageMargins left="0.7" right="0.7" top="0.75" bottom="0.75" header="0.3" footer="0.3"/>
  <pageSetup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B29"/>
  <sheetViews>
    <sheetView showGridLines="0" zoomScale="75" zoomScaleNormal="75" workbookViewId="0">
      <selection activeCell="B26" sqref="B26"/>
    </sheetView>
  </sheetViews>
  <sheetFormatPr baseColWidth="10" defaultColWidth="11.42578125" defaultRowHeight="15"/>
  <cols>
    <col min="1" max="1" width="3.85546875" style="103" customWidth="1"/>
    <col min="2" max="2" width="27.7109375" style="103" customWidth="1"/>
    <col min="3" max="3" width="8.7109375" style="103" customWidth="1"/>
    <col min="4" max="4" width="70.140625" style="103" customWidth="1"/>
    <col min="5" max="5" width="23.28515625" style="103" customWidth="1"/>
    <col min="6" max="6" width="19.7109375" style="103" customWidth="1"/>
    <col min="7" max="7" width="31.28515625" style="103" customWidth="1"/>
    <col min="8" max="8" width="21.140625" style="16" customWidth="1"/>
    <col min="9" max="9" width="14.5703125" style="17" customWidth="1"/>
    <col min="10" max="10" width="20" style="16" customWidth="1"/>
    <col min="11" max="11" width="20.140625" style="16" customWidth="1"/>
    <col min="12" max="12" width="21" style="16" customWidth="1"/>
    <col min="13" max="13" width="20.5703125" style="16" customWidth="1"/>
    <col min="14" max="14" width="35.7109375" style="16" customWidth="1"/>
    <col min="15" max="16" width="22.28515625" style="16" hidden="1" customWidth="1"/>
    <col min="17" max="17" width="36.28515625" style="103" customWidth="1"/>
    <col min="18" max="18" width="24.28515625" style="103" customWidth="1"/>
    <col min="19" max="28" width="11.42578125" style="103"/>
    <col min="29" max="16384" width="11.42578125" style="93"/>
  </cols>
  <sheetData>
    <row r="1" spans="1:19" ht="15.75" thickBot="1"/>
    <row r="2" spans="1:19" s="94" customFormat="1" ht="21" customHeight="1" thickTop="1">
      <c r="A2" s="93"/>
      <c r="B2" s="318"/>
      <c r="C2" s="321" t="s">
        <v>326</v>
      </c>
      <c r="D2" s="322"/>
      <c r="E2" s="322"/>
      <c r="F2" s="322"/>
      <c r="G2" s="322"/>
      <c r="H2" s="322"/>
      <c r="I2" s="322"/>
      <c r="J2" s="322"/>
      <c r="K2" s="322"/>
      <c r="L2" s="322"/>
      <c r="M2" s="322"/>
      <c r="N2" s="322"/>
      <c r="O2" s="322"/>
      <c r="P2" s="323"/>
      <c r="Q2" s="327" t="s">
        <v>751</v>
      </c>
      <c r="R2" s="328"/>
    </row>
    <row r="3" spans="1:19" s="94" customFormat="1" ht="21" customHeight="1" thickBot="1">
      <c r="A3" s="93"/>
      <c r="B3" s="319"/>
      <c r="C3" s="324"/>
      <c r="D3" s="325"/>
      <c r="E3" s="325"/>
      <c r="F3" s="325"/>
      <c r="G3" s="325"/>
      <c r="H3" s="325"/>
      <c r="I3" s="325"/>
      <c r="J3" s="325"/>
      <c r="K3" s="325"/>
      <c r="L3" s="325"/>
      <c r="M3" s="325"/>
      <c r="N3" s="325"/>
      <c r="O3" s="325"/>
      <c r="P3" s="326"/>
      <c r="Q3" s="329" t="s">
        <v>843</v>
      </c>
      <c r="R3" s="330"/>
    </row>
    <row r="4" spans="1:19" s="94" customFormat="1" ht="21" customHeight="1" thickTop="1">
      <c r="A4" s="93"/>
      <c r="B4" s="319"/>
      <c r="C4" s="331" t="s">
        <v>833</v>
      </c>
      <c r="D4" s="332"/>
      <c r="E4" s="332"/>
      <c r="F4" s="332"/>
      <c r="G4" s="332"/>
      <c r="H4" s="332"/>
      <c r="I4" s="332"/>
      <c r="J4" s="332"/>
      <c r="K4" s="332"/>
      <c r="L4" s="332"/>
      <c r="M4" s="332"/>
      <c r="N4" s="332"/>
      <c r="O4" s="332"/>
      <c r="P4" s="333"/>
      <c r="Q4" s="329" t="s">
        <v>752</v>
      </c>
      <c r="R4" s="330"/>
    </row>
    <row r="5" spans="1:19" s="94" customFormat="1" ht="21" customHeight="1" thickBot="1">
      <c r="A5" s="93"/>
      <c r="B5" s="320"/>
      <c r="C5" s="334"/>
      <c r="D5" s="335"/>
      <c r="E5" s="335"/>
      <c r="F5" s="335"/>
      <c r="G5" s="335"/>
      <c r="H5" s="335"/>
      <c r="I5" s="335"/>
      <c r="J5" s="335"/>
      <c r="K5" s="335"/>
      <c r="L5" s="335"/>
      <c r="M5" s="335"/>
      <c r="N5" s="335"/>
      <c r="O5" s="335"/>
      <c r="P5" s="336"/>
      <c r="Q5" s="337" t="s">
        <v>22</v>
      </c>
      <c r="R5" s="338"/>
    </row>
    <row r="6" spans="1:19" s="90" customFormat="1" ht="21" customHeight="1" thickTop="1" thickBot="1">
      <c r="A6" s="89"/>
      <c r="B6" s="294"/>
      <c r="C6" s="290"/>
      <c r="D6" s="290"/>
      <c r="E6" s="290"/>
      <c r="F6" s="290"/>
      <c r="G6" s="290"/>
      <c r="H6" s="290"/>
      <c r="I6" s="290"/>
      <c r="J6" s="290"/>
      <c r="K6" s="290"/>
      <c r="L6" s="290"/>
      <c r="M6" s="290"/>
      <c r="N6" s="290"/>
      <c r="O6" s="290"/>
      <c r="P6" s="290"/>
      <c r="Q6" s="292"/>
      <c r="R6" s="292"/>
      <c r="S6" s="91"/>
    </row>
    <row r="7" spans="1:19" s="90" customFormat="1" ht="21" customHeight="1" thickTop="1">
      <c r="A7" s="89"/>
      <c r="B7" s="339" t="s">
        <v>834</v>
      </c>
      <c r="C7" s="340"/>
      <c r="D7" s="340"/>
      <c r="E7" s="340"/>
      <c r="F7" s="340"/>
      <c r="G7" s="340"/>
      <c r="H7" s="340"/>
      <c r="I7" s="340"/>
      <c r="J7" s="340"/>
      <c r="K7" s="340"/>
      <c r="L7" s="340"/>
      <c r="M7" s="340"/>
      <c r="N7" s="340"/>
      <c r="O7" s="340"/>
      <c r="P7" s="340"/>
      <c r="Q7" s="340"/>
      <c r="R7" s="341"/>
      <c r="S7" s="91"/>
    </row>
    <row r="8" spans="1:19" s="90" customFormat="1" ht="21" customHeight="1" thickBot="1">
      <c r="A8" s="89"/>
      <c r="B8" s="342"/>
      <c r="C8" s="343"/>
      <c r="D8" s="343"/>
      <c r="E8" s="343"/>
      <c r="F8" s="343"/>
      <c r="G8" s="343"/>
      <c r="H8" s="343"/>
      <c r="I8" s="343"/>
      <c r="J8" s="343"/>
      <c r="K8" s="343"/>
      <c r="L8" s="343"/>
      <c r="M8" s="343"/>
      <c r="N8" s="343"/>
      <c r="O8" s="343"/>
      <c r="P8" s="343"/>
      <c r="Q8" s="343"/>
      <c r="R8" s="344"/>
      <c r="S8" s="91"/>
    </row>
    <row r="9" spans="1:19" s="90" customFormat="1" ht="21" customHeight="1" thickTop="1" thickBot="1">
      <c r="A9" s="89"/>
      <c r="B9" s="289"/>
      <c r="C9" s="291"/>
      <c r="D9" s="291"/>
      <c r="E9" s="291"/>
      <c r="F9" s="291"/>
      <c r="G9" s="291"/>
      <c r="H9" s="291"/>
      <c r="I9" s="291"/>
      <c r="J9" s="291"/>
      <c r="K9" s="291"/>
      <c r="L9" s="291"/>
      <c r="M9" s="291"/>
      <c r="N9" s="291"/>
      <c r="O9" s="291"/>
      <c r="P9" s="291"/>
      <c r="Q9" s="293"/>
      <c r="R9" s="293"/>
      <c r="S9" s="91"/>
    </row>
    <row r="10" spans="1:19" s="90" customFormat="1" ht="43.5" customHeight="1" thickBot="1">
      <c r="A10" s="89"/>
      <c r="B10" s="272" t="s">
        <v>0</v>
      </c>
      <c r="C10" s="345" t="s">
        <v>1</v>
      </c>
      <c r="D10" s="346"/>
      <c r="E10" s="346"/>
      <c r="F10" s="346"/>
      <c r="G10" s="346"/>
      <c r="H10" s="346"/>
      <c r="I10" s="346"/>
      <c r="J10" s="346"/>
      <c r="K10" s="346"/>
      <c r="L10" s="346"/>
      <c r="M10" s="347"/>
      <c r="N10" s="345" t="s">
        <v>2</v>
      </c>
      <c r="O10" s="346"/>
      <c r="P10" s="346"/>
      <c r="Q10" s="347"/>
      <c r="R10" s="273" t="s">
        <v>3</v>
      </c>
      <c r="S10" s="91"/>
    </row>
    <row r="11" spans="1:19" s="90" customFormat="1" ht="42" customHeight="1" thickTop="1" thickBot="1">
      <c r="A11" s="89"/>
      <c r="B11" s="274" t="s">
        <v>15</v>
      </c>
      <c r="C11" s="348" t="s">
        <v>338</v>
      </c>
      <c r="D11" s="349"/>
      <c r="E11" s="265" t="s">
        <v>20</v>
      </c>
      <c r="F11" s="265" t="s">
        <v>328</v>
      </c>
      <c r="G11" s="265" t="s">
        <v>21</v>
      </c>
      <c r="H11" s="265" t="s">
        <v>4</v>
      </c>
      <c r="I11" s="122" t="s">
        <v>5</v>
      </c>
      <c r="J11" s="123" t="s">
        <v>16</v>
      </c>
      <c r="K11" s="123" t="s">
        <v>17</v>
      </c>
      <c r="L11" s="123" t="s">
        <v>18</v>
      </c>
      <c r="M11" s="123" t="s">
        <v>19</v>
      </c>
      <c r="N11" s="124" t="s">
        <v>6</v>
      </c>
      <c r="O11" s="125" t="s">
        <v>7</v>
      </c>
      <c r="P11" s="125" t="s">
        <v>8</v>
      </c>
      <c r="Q11" s="126" t="s">
        <v>9</v>
      </c>
      <c r="R11" s="275" t="s">
        <v>10</v>
      </c>
      <c r="S11" s="91"/>
    </row>
    <row r="12" spans="1:19" s="90" customFormat="1" ht="21" customHeight="1" thickTop="1">
      <c r="A12" s="89"/>
      <c r="B12" s="350" t="s">
        <v>835</v>
      </c>
      <c r="C12" s="353" t="s">
        <v>825</v>
      </c>
      <c r="D12" s="354"/>
      <c r="E12" s="359" t="s">
        <v>71</v>
      </c>
      <c r="F12" s="362">
        <v>1</v>
      </c>
      <c r="G12" s="362" t="s">
        <v>826</v>
      </c>
      <c r="H12" s="365" t="s">
        <v>844</v>
      </c>
      <c r="I12" s="362">
        <v>1</v>
      </c>
      <c r="J12" s="362">
        <v>1</v>
      </c>
      <c r="K12" s="362">
        <v>1</v>
      </c>
      <c r="L12" s="362">
        <v>1</v>
      </c>
      <c r="M12" s="362">
        <v>1</v>
      </c>
      <c r="N12" s="377" t="s">
        <v>827</v>
      </c>
      <c r="O12" s="368" t="s">
        <v>13</v>
      </c>
      <c r="P12" s="368" t="s">
        <v>14</v>
      </c>
      <c r="Q12" s="365" t="s">
        <v>841</v>
      </c>
      <c r="R12" s="371" t="s">
        <v>842</v>
      </c>
      <c r="S12" s="91"/>
    </row>
    <row r="13" spans="1:19" s="90" customFormat="1" ht="21" customHeight="1">
      <c r="A13" s="89"/>
      <c r="B13" s="351"/>
      <c r="C13" s="355"/>
      <c r="D13" s="356"/>
      <c r="E13" s="360"/>
      <c r="F13" s="363"/>
      <c r="G13" s="363"/>
      <c r="H13" s="366"/>
      <c r="I13" s="363"/>
      <c r="J13" s="363"/>
      <c r="K13" s="363"/>
      <c r="L13" s="363"/>
      <c r="M13" s="363"/>
      <c r="N13" s="378"/>
      <c r="O13" s="369"/>
      <c r="P13" s="369"/>
      <c r="Q13" s="366"/>
      <c r="R13" s="372"/>
      <c r="S13" s="91"/>
    </row>
    <row r="14" spans="1:19" s="90" customFormat="1" ht="21" customHeight="1">
      <c r="A14" s="89"/>
      <c r="B14" s="351"/>
      <c r="C14" s="355"/>
      <c r="D14" s="356"/>
      <c r="E14" s="360"/>
      <c r="F14" s="363"/>
      <c r="G14" s="363"/>
      <c r="H14" s="366"/>
      <c r="I14" s="363"/>
      <c r="J14" s="363"/>
      <c r="K14" s="363">
        <v>1</v>
      </c>
      <c r="L14" s="363"/>
      <c r="M14" s="363"/>
      <c r="N14" s="378"/>
      <c r="O14" s="369"/>
      <c r="P14" s="369"/>
      <c r="Q14" s="366"/>
      <c r="R14" s="372"/>
      <c r="S14" s="91"/>
    </row>
    <row r="15" spans="1:19" s="90" customFormat="1" ht="21" customHeight="1">
      <c r="A15" s="89"/>
      <c r="B15" s="351"/>
      <c r="C15" s="355"/>
      <c r="D15" s="356"/>
      <c r="E15" s="360"/>
      <c r="F15" s="363"/>
      <c r="G15" s="363"/>
      <c r="H15" s="366"/>
      <c r="I15" s="363"/>
      <c r="J15" s="363"/>
      <c r="K15" s="363">
        <v>1</v>
      </c>
      <c r="L15" s="363"/>
      <c r="M15" s="363"/>
      <c r="N15" s="378"/>
      <c r="O15" s="369"/>
      <c r="P15" s="369"/>
      <c r="Q15" s="366"/>
      <c r="R15" s="372"/>
      <c r="S15" s="91"/>
    </row>
    <row r="16" spans="1:19" s="90" customFormat="1" ht="21" customHeight="1">
      <c r="A16" s="89"/>
      <c r="B16" s="351"/>
      <c r="C16" s="355"/>
      <c r="D16" s="356"/>
      <c r="E16" s="360"/>
      <c r="F16" s="363"/>
      <c r="G16" s="363"/>
      <c r="H16" s="366"/>
      <c r="I16" s="363"/>
      <c r="J16" s="363"/>
      <c r="K16" s="363"/>
      <c r="L16" s="363"/>
      <c r="M16" s="363"/>
      <c r="N16" s="378"/>
      <c r="O16" s="369"/>
      <c r="P16" s="369"/>
      <c r="Q16" s="366"/>
      <c r="R16" s="372"/>
      <c r="S16" s="91"/>
    </row>
    <row r="17" spans="1:19" s="90" customFormat="1" ht="21" customHeight="1">
      <c r="A17" s="89"/>
      <c r="B17" s="352"/>
      <c r="C17" s="357"/>
      <c r="D17" s="358"/>
      <c r="E17" s="360"/>
      <c r="F17" s="363"/>
      <c r="G17" s="363"/>
      <c r="H17" s="366"/>
      <c r="I17" s="363"/>
      <c r="J17" s="363"/>
      <c r="K17" s="363"/>
      <c r="L17" s="363"/>
      <c r="M17" s="363"/>
      <c r="N17" s="378"/>
      <c r="O17" s="369"/>
      <c r="P17" s="369"/>
      <c r="Q17" s="366"/>
      <c r="R17" s="372"/>
      <c r="S17" s="91"/>
    </row>
    <row r="18" spans="1:19" s="90" customFormat="1" ht="21" customHeight="1">
      <c r="A18" s="89"/>
      <c r="B18" s="276" t="s">
        <v>836</v>
      </c>
      <c r="C18" s="374" t="s">
        <v>197</v>
      </c>
      <c r="D18" s="43" t="s">
        <v>828</v>
      </c>
      <c r="E18" s="360"/>
      <c r="F18" s="363"/>
      <c r="G18" s="363"/>
      <c r="H18" s="366"/>
      <c r="I18" s="363"/>
      <c r="J18" s="363"/>
      <c r="K18" s="363"/>
      <c r="L18" s="363"/>
      <c r="M18" s="363"/>
      <c r="N18" s="378"/>
      <c r="O18" s="369"/>
      <c r="P18" s="369"/>
      <c r="Q18" s="366"/>
      <c r="R18" s="372"/>
      <c r="S18" s="91"/>
    </row>
    <row r="19" spans="1:19" s="90" customFormat="1" ht="21" customHeight="1">
      <c r="A19" s="89"/>
      <c r="B19" s="276" t="s">
        <v>837</v>
      </c>
      <c r="C19" s="375"/>
      <c r="D19" s="43" t="s">
        <v>829</v>
      </c>
      <c r="E19" s="360"/>
      <c r="F19" s="363"/>
      <c r="G19" s="363"/>
      <c r="H19" s="366"/>
      <c r="I19" s="363"/>
      <c r="J19" s="363"/>
      <c r="K19" s="363"/>
      <c r="L19" s="363"/>
      <c r="M19" s="363"/>
      <c r="N19" s="378"/>
      <c r="O19" s="369"/>
      <c r="P19" s="369"/>
      <c r="Q19" s="366"/>
      <c r="R19" s="372"/>
      <c r="S19" s="91"/>
    </row>
    <row r="20" spans="1:19" s="90" customFormat="1" ht="21" customHeight="1">
      <c r="A20" s="89"/>
      <c r="B20" s="276" t="s">
        <v>838</v>
      </c>
      <c r="C20" s="375"/>
      <c r="D20" s="43" t="s">
        <v>830</v>
      </c>
      <c r="E20" s="360"/>
      <c r="F20" s="363"/>
      <c r="G20" s="363"/>
      <c r="H20" s="366"/>
      <c r="I20" s="363"/>
      <c r="J20" s="363"/>
      <c r="K20" s="363"/>
      <c r="L20" s="363"/>
      <c r="M20" s="363"/>
      <c r="N20" s="378"/>
      <c r="O20" s="369"/>
      <c r="P20" s="369"/>
      <c r="Q20" s="366"/>
      <c r="R20" s="372"/>
      <c r="S20" s="91"/>
    </row>
    <row r="21" spans="1:19" s="90" customFormat="1" ht="21" customHeight="1">
      <c r="A21" s="89"/>
      <c r="B21" s="297" t="s">
        <v>839</v>
      </c>
      <c r="C21" s="375"/>
      <c r="D21" s="44" t="s">
        <v>831</v>
      </c>
      <c r="E21" s="360"/>
      <c r="F21" s="363"/>
      <c r="G21" s="363"/>
      <c r="H21" s="366"/>
      <c r="I21" s="363"/>
      <c r="J21" s="363"/>
      <c r="K21" s="363"/>
      <c r="L21" s="363"/>
      <c r="M21" s="363"/>
      <c r="N21" s="378"/>
      <c r="O21" s="369"/>
      <c r="P21" s="369"/>
      <c r="Q21" s="366"/>
      <c r="R21" s="372"/>
      <c r="S21" s="91"/>
    </row>
    <row r="22" spans="1:19" s="90" customFormat="1" ht="21" customHeight="1" thickBot="1">
      <c r="A22" s="89"/>
      <c r="B22" s="295" t="s">
        <v>840</v>
      </c>
      <c r="C22" s="376"/>
      <c r="D22" s="296" t="s">
        <v>832</v>
      </c>
      <c r="E22" s="361"/>
      <c r="F22" s="364"/>
      <c r="G22" s="364"/>
      <c r="H22" s="367"/>
      <c r="I22" s="364"/>
      <c r="J22" s="364"/>
      <c r="K22" s="364"/>
      <c r="L22" s="364"/>
      <c r="M22" s="364"/>
      <c r="N22" s="379"/>
      <c r="O22" s="370"/>
      <c r="P22" s="370"/>
      <c r="Q22" s="367"/>
      <c r="R22" s="373"/>
      <c r="S22" s="91"/>
    </row>
    <row r="23" spans="1:19" s="90" customFormat="1" ht="21" customHeight="1">
      <c r="A23" s="89"/>
      <c r="B23" s="289"/>
      <c r="C23" s="291"/>
      <c r="D23" s="291"/>
      <c r="E23" s="291"/>
      <c r="F23" s="291"/>
      <c r="G23" s="291"/>
      <c r="H23" s="291"/>
      <c r="I23" s="291"/>
      <c r="J23" s="291"/>
      <c r="K23" s="291"/>
      <c r="L23" s="291"/>
      <c r="M23" s="291"/>
      <c r="N23" s="291"/>
      <c r="O23" s="291"/>
      <c r="P23" s="291"/>
      <c r="Q23" s="293"/>
      <c r="R23" s="293"/>
      <c r="S23" s="91"/>
    </row>
    <row r="24" spans="1:19" s="90" customFormat="1" ht="21" customHeight="1">
      <c r="A24" s="89"/>
      <c r="B24" s="289"/>
      <c r="C24" s="291"/>
      <c r="D24" s="291"/>
      <c r="E24" s="291"/>
      <c r="F24" s="291"/>
      <c r="G24" s="291"/>
      <c r="H24" s="291"/>
      <c r="I24" s="291"/>
      <c r="J24" s="291"/>
      <c r="K24" s="291"/>
      <c r="L24" s="291"/>
      <c r="M24" s="291"/>
      <c r="N24" s="291"/>
      <c r="O24" s="291"/>
      <c r="P24" s="291"/>
      <c r="Q24" s="293"/>
      <c r="R24" s="293"/>
      <c r="S24" s="91"/>
    </row>
    <row r="25" spans="1:19" s="90" customFormat="1" ht="21" customHeight="1">
      <c r="A25" s="89"/>
      <c r="B25" s="289"/>
      <c r="C25" s="291"/>
      <c r="D25" s="291"/>
      <c r="E25" s="291"/>
      <c r="F25" s="291"/>
      <c r="G25" s="291"/>
      <c r="H25" s="291"/>
      <c r="I25" s="291"/>
      <c r="J25" s="291"/>
      <c r="K25" s="291"/>
      <c r="L25" s="291"/>
      <c r="M25" s="291"/>
      <c r="N25" s="291"/>
      <c r="O25" s="291"/>
      <c r="P25" s="291"/>
      <c r="Q25" s="293"/>
      <c r="R25" s="293"/>
      <c r="S25" s="91"/>
    </row>
    <row r="26" spans="1:19" s="90" customFormat="1" ht="21" customHeight="1">
      <c r="A26" s="89"/>
      <c r="B26" s="289"/>
      <c r="C26" s="291"/>
      <c r="D26" s="291"/>
      <c r="E26" s="291"/>
      <c r="F26" s="291"/>
      <c r="G26" s="291"/>
      <c r="H26" s="291"/>
      <c r="I26" s="291"/>
      <c r="J26" s="291"/>
      <c r="K26" s="291"/>
      <c r="L26" s="291"/>
      <c r="M26" s="291"/>
      <c r="N26" s="291"/>
      <c r="O26" s="291"/>
      <c r="P26" s="291"/>
      <c r="Q26" s="293"/>
      <c r="R26" s="293"/>
      <c r="S26" s="91"/>
    </row>
    <row r="27" spans="1:19" s="90" customFormat="1" ht="21" customHeight="1">
      <c r="A27" s="89"/>
      <c r="B27" s="289"/>
      <c r="C27" s="291"/>
      <c r="D27" s="291"/>
      <c r="E27" s="291"/>
      <c r="F27" s="291"/>
      <c r="G27" s="291"/>
      <c r="H27" s="291"/>
      <c r="I27" s="291"/>
      <c r="J27" s="291"/>
      <c r="K27" s="291"/>
      <c r="L27" s="291"/>
      <c r="M27" s="291"/>
      <c r="N27" s="291"/>
      <c r="O27" s="291"/>
      <c r="P27" s="291"/>
      <c r="Q27" s="293"/>
      <c r="R27" s="293"/>
      <c r="S27" s="91"/>
    </row>
    <row r="28" spans="1:19" s="90" customFormat="1" ht="21" customHeight="1">
      <c r="A28" s="89"/>
      <c r="B28" s="289"/>
      <c r="C28" s="291"/>
      <c r="D28" s="291"/>
      <c r="E28" s="291"/>
      <c r="F28" s="291"/>
      <c r="G28" s="291"/>
      <c r="H28" s="291"/>
      <c r="I28" s="291"/>
      <c r="J28" s="291"/>
      <c r="K28" s="291"/>
      <c r="L28" s="291"/>
      <c r="M28" s="291"/>
      <c r="N28" s="291"/>
      <c r="O28" s="291"/>
      <c r="P28" s="291"/>
      <c r="Q28" s="293"/>
      <c r="R28" s="293"/>
      <c r="S28" s="91"/>
    </row>
    <row r="29" spans="1:19" s="90" customFormat="1" ht="21" customHeight="1">
      <c r="A29" s="89"/>
      <c r="B29" s="289"/>
      <c r="C29" s="291"/>
      <c r="D29" s="291"/>
      <c r="E29" s="291"/>
      <c r="F29" s="291"/>
      <c r="G29" s="291"/>
      <c r="H29" s="291"/>
      <c r="I29" s="291"/>
      <c r="J29" s="291"/>
      <c r="K29" s="291"/>
      <c r="L29" s="291"/>
      <c r="M29" s="291"/>
      <c r="N29" s="291"/>
      <c r="O29" s="291"/>
      <c r="P29" s="291"/>
      <c r="Q29" s="293"/>
      <c r="R29" s="293"/>
      <c r="S29" s="91"/>
    </row>
  </sheetData>
  <mergeCells count="28">
    <mergeCell ref="J12:J22"/>
    <mergeCell ref="K12:K22"/>
    <mergeCell ref="L12:L22"/>
    <mergeCell ref="M12:M22"/>
    <mergeCell ref="N12:N22"/>
    <mergeCell ref="B7:R8"/>
    <mergeCell ref="C10:M10"/>
    <mergeCell ref="N10:Q10"/>
    <mergeCell ref="C11:D11"/>
    <mergeCell ref="B12:B17"/>
    <mergeCell ref="C12:D17"/>
    <mergeCell ref="E12:E22"/>
    <mergeCell ref="F12:F22"/>
    <mergeCell ref="G12:G22"/>
    <mergeCell ref="H12:H22"/>
    <mergeCell ref="O12:O22"/>
    <mergeCell ref="P12:P22"/>
    <mergeCell ref="Q12:Q22"/>
    <mergeCell ref="R12:R22"/>
    <mergeCell ref="C18:C22"/>
    <mergeCell ref="I12:I22"/>
    <mergeCell ref="B2:B5"/>
    <mergeCell ref="C2:P3"/>
    <mergeCell ref="Q2:R2"/>
    <mergeCell ref="Q3:R3"/>
    <mergeCell ref="C4:P5"/>
    <mergeCell ref="Q4:R4"/>
    <mergeCell ref="Q5:R5"/>
  </mergeCells>
  <dataValidations count="12">
    <dataValidation allowBlank="1" showInputMessage="1" showErrorMessage="1" promptTitle="Meta global " prompt="Expresión de un objetivo (producto o subproducto a entregar) presentado en términos cuantitativos." sqref="I11" xr:uid="{00000000-0002-0000-0200-000000000000}"/>
    <dataValidation allowBlank="1" showInputMessage="1" showErrorMessage="1" promptTitle="Impacto" prompt="Especifique el impacto que generaría la ocurrencia del riesgo indicado según la escala:_x000a__x000a_1 Insignificante_x000a_2 Moderado_x000a_3 Grave_x000a_4 Catastrófico" sqref="P11" xr:uid="{00000000-0002-0000-0200-000001000000}"/>
    <dataValidation allowBlank="1" showInputMessage="1" showErrorMessage="1" promptTitle="Probabilidad" prompt="Indique la probabilidad de ocurrencia del riesgo según la siguiente escala:_x000a__x000a_Remoto (0-25%)_x000a_Poco probable (26-50%)_x000a_Probable (51-75%)_x000a_Muy Probable (76-100%)" sqref="O11" xr:uid="{00000000-0002-0000-0200-000002000000}"/>
    <dataValidation allowBlank="1" showInputMessage="1" showErrorMessage="1" promptTitle="Riesgo Asociado" prompt="Incluya aquí los eventos que puedan entorpecer la realización del producto" sqref="N11" xr:uid="{00000000-0002-0000-0200-000003000000}"/>
    <dataValidation allowBlank="1" showInputMessage="1" showErrorMessage="1" promptTitle="Acciones de Mitigación" prompt="Incluya acciones de prevención para la reducción de ocurrencia de riesgos" sqref="Q11" xr:uid="{00000000-0002-0000-0200-000004000000}"/>
    <dataValidation allowBlank="1" showInputMessage="1" showErrorMessage="1" promptTitle="Presupuesto" prompt="Cálculo anticipado del coste de una actividad, expresado en asignación monetaria." sqref="R11" xr:uid="{00000000-0002-0000-0200-000005000000}"/>
    <dataValidation allowBlank="1" showInputMessage="1" showErrorMessage="1" promptTitle="Línea base" prompt="Incluya la meta o valor obtenido en el período anterior." sqref="F11" xr:uid="{00000000-0002-0000-0200-000006000000}"/>
    <dataValidation allowBlank="1" showInputMessage="1" showErrorMessage="1" promptTitle="Involucrados" prompt="Incluya las áreas que contribuyen al logro del producto. Aplica para instituciones externas._x000a_" sqref="H11" xr:uid="{00000000-0002-0000-0200-000007000000}"/>
    <dataValidation allowBlank="1" showInputMessage="1" showErrorMessage="1" promptTitle="Unidad de medida" prompt="Es una herramienta de medición del producto. Solo mide, no opina. Ejemplo: Técnicos capacitados." sqref="E11" xr:uid="{00000000-0002-0000-0200-000008000000}"/>
    <dataValidation allowBlank="1" showInputMessage="1" showErrorMessage="1" promptTitle="Medios de verificación:" prompt="Especifique aquí las evidencias que darán cuenta del logro del producto  y de las metas establecidas. Ejemplo: Listados de participación de las capacitaciones/fotos, etc._x000a_" sqref="G11" xr:uid="{00000000-0002-0000-0200-000009000000}"/>
    <dataValidation allowBlank="1" showInputMessage="1" showErrorMessage="1" promptTitle="ID Combinado" prompt="Código que resume y enumera los diferentes niveles de planificación." sqref="B11" xr:uid="{00000000-0002-0000-0200-00000A000000}"/>
    <dataValidation allowBlank="1" showInputMessage="1" showErrorMessage="1" promptTitle="Producto" prompt="Son bienes y/o servicios que la institución entrega a la población o a otras instituciones. Constituyen la “razón de ser” de la institución." sqref="C11" xr:uid="{00000000-0002-0000-0200-00000B000000}"/>
  </dataValidations>
  <pageMargins left="0.7" right="0.7"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CB264"/>
  <sheetViews>
    <sheetView showGridLines="0" tabSelected="1" topLeftCell="E250" zoomScale="75" zoomScaleNormal="75" workbookViewId="0">
      <selection activeCell="R264" sqref="R264"/>
    </sheetView>
  </sheetViews>
  <sheetFormatPr baseColWidth="10" defaultColWidth="11.42578125" defaultRowHeight="15"/>
  <cols>
    <col min="1" max="1" width="3.85546875" style="103" customWidth="1"/>
    <col min="2" max="2" width="32.85546875" style="103" customWidth="1"/>
    <col min="3" max="3" width="8.7109375" style="103" customWidth="1"/>
    <col min="4" max="4" width="70.140625" style="103" customWidth="1"/>
    <col min="5" max="5" width="27.5703125" style="103" customWidth="1"/>
    <col min="6" max="6" width="19.7109375" style="103" customWidth="1"/>
    <col min="7" max="7" width="31.28515625" style="103" customWidth="1"/>
    <col min="8" max="8" width="41" style="16" customWidth="1"/>
    <col min="9" max="9" width="14.5703125" style="17" customWidth="1"/>
    <col min="10" max="13" width="22.7109375" style="16" customWidth="1"/>
    <col min="14" max="14" width="28.140625" style="16" customWidth="1"/>
    <col min="15" max="15" width="22.85546875" style="16" hidden="1" customWidth="1"/>
    <col min="16" max="16" width="18.5703125" style="16" hidden="1" customWidth="1"/>
    <col min="17" max="17" width="28.28515625" style="103" customWidth="1"/>
    <col min="18" max="18" width="24.28515625" style="103" customWidth="1"/>
    <col min="19" max="28" width="11.42578125" style="103"/>
    <col min="29" max="16384" width="11.42578125" style="93"/>
  </cols>
  <sheetData>
    <row r="1" spans="1:29" ht="20.25" customHeight="1" thickBot="1"/>
    <row r="2" spans="1:29" s="94" customFormat="1" ht="21" customHeight="1" thickTop="1">
      <c r="A2" s="93"/>
      <c r="B2" s="318"/>
      <c r="C2" s="321" t="s">
        <v>326</v>
      </c>
      <c r="D2" s="322"/>
      <c r="E2" s="322"/>
      <c r="F2" s="322"/>
      <c r="G2" s="322"/>
      <c r="H2" s="322"/>
      <c r="I2" s="322"/>
      <c r="J2" s="322"/>
      <c r="K2" s="322"/>
      <c r="L2" s="322"/>
      <c r="M2" s="322"/>
      <c r="N2" s="322"/>
      <c r="O2" s="322"/>
      <c r="P2" s="323"/>
      <c r="Q2" s="327" t="s">
        <v>751</v>
      </c>
      <c r="R2" s="328"/>
      <c r="S2" s="29"/>
    </row>
    <row r="3" spans="1:29" s="94" customFormat="1" ht="21" customHeight="1" thickBot="1">
      <c r="A3" s="93"/>
      <c r="B3" s="319"/>
      <c r="C3" s="324"/>
      <c r="D3" s="325"/>
      <c r="E3" s="325"/>
      <c r="F3" s="325"/>
      <c r="G3" s="325"/>
      <c r="H3" s="325"/>
      <c r="I3" s="325"/>
      <c r="J3" s="325"/>
      <c r="K3" s="325"/>
      <c r="L3" s="325"/>
      <c r="M3" s="325"/>
      <c r="N3" s="325"/>
      <c r="O3" s="325"/>
      <c r="P3" s="326"/>
      <c r="Q3" s="329" t="s">
        <v>843</v>
      </c>
      <c r="R3" s="330"/>
      <c r="S3" s="29"/>
    </row>
    <row r="4" spans="1:29" s="94" customFormat="1" ht="21" customHeight="1" thickTop="1">
      <c r="A4" s="93"/>
      <c r="B4" s="319"/>
      <c r="C4" s="331" t="s">
        <v>301</v>
      </c>
      <c r="D4" s="332"/>
      <c r="E4" s="332"/>
      <c r="F4" s="332"/>
      <c r="G4" s="332"/>
      <c r="H4" s="332"/>
      <c r="I4" s="332"/>
      <c r="J4" s="332"/>
      <c r="K4" s="332"/>
      <c r="L4" s="332"/>
      <c r="M4" s="332"/>
      <c r="N4" s="332"/>
      <c r="O4" s="332"/>
      <c r="P4" s="333"/>
      <c r="Q4" s="329" t="s">
        <v>752</v>
      </c>
      <c r="R4" s="330"/>
      <c r="S4" s="29"/>
    </row>
    <row r="5" spans="1:29" s="94" customFormat="1" ht="21" customHeight="1" thickBot="1">
      <c r="A5" s="93"/>
      <c r="B5" s="320"/>
      <c r="C5" s="334"/>
      <c r="D5" s="335"/>
      <c r="E5" s="335"/>
      <c r="F5" s="335"/>
      <c r="G5" s="335"/>
      <c r="H5" s="335"/>
      <c r="I5" s="335"/>
      <c r="J5" s="335"/>
      <c r="K5" s="335"/>
      <c r="L5" s="335"/>
      <c r="M5" s="335"/>
      <c r="N5" s="335"/>
      <c r="O5" s="335"/>
      <c r="P5" s="336"/>
      <c r="Q5" s="337" t="s">
        <v>22</v>
      </c>
      <c r="R5" s="338"/>
      <c r="S5" s="29"/>
    </row>
    <row r="6" spans="1:29" s="94" customFormat="1" ht="15.4" customHeight="1" thickTop="1">
      <c r="A6" s="93"/>
      <c r="B6" s="18"/>
      <c r="C6" s="18"/>
      <c r="D6" s="19"/>
      <c r="E6" s="19"/>
      <c r="F6" s="19"/>
      <c r="G6" s="19"/>
      <c r="H6" s="19"/>
      <c r="I6" s="19"/>
      <c r="J6" s="19"/>
      <c r="K6" s="19"/>
      <c r="L6" s="19"/>
      <c r="M6" s="19"/>
      <c r="N6" s="19"/>
      <c r="O6" s="19"/>
      <c r="P6" s="19"/>
      <c r="Q6" s="20"/>
      <c r="R6" s="20"/>
    </row>
    <row r="7" spans="1:29" s="94" customFormat="1" ht="15.4" customHeight="1">
      <c r="A7" s="93"/>
      <c r="B7" s="18"/>
      <c r="C7" s="18"/>
      <c r="D7" s="19"/>
      <c r="E7" s="19"/>
      <c r="F7" s="19"/>
      <c r="G7" s="19"/>
      <c r="H7" s="19"/>
      <c r="I7" s="19"/>
      <c r="J7" s="19"/>
      <c r="K7" s="19"/>
      <c r="L7" s="19"/>
      <c r="M7" s="19"/>
      <c r="N7" s="19"/>
      <c r="O7" s="19"/>
      <c r="P7" s="19"/>
      <c r="Q7" s="20"/>
      <c r="R7" s="20"/>
    </row>
    <row r="8" spans="1:29" customFormat="1" ht="114" hidden="1" customHeight="1">
      <c r="A8" s="104"/>
      <c r="B8" s="50" t="s">
        <v>239</v>
      </c>
      <c r="C8" s="426"/>
      <c r="D8" s="426"/>
      <c r="E8" s="116"/>
      <c r="F8" s="114"/>
      <c r="G8" s="114"/>
      <c r="H8" s="71" t="s">
        <v>240</v>
      </c>
      <c r="I8" s="113" t="e">
        <f>SUM(#REF!)</f>
        <v>#REF!</v>
      </c>
      <c r="J8" s="113" t="e">
        <f>SUM(#REF!)</f>
        <v>#REF!</v>
      </c>
      <c r="K8" s="113" t="e">
        <f>SUM(#REF!)</f>
        <v>#REF!</v>
      </c>
      <c r="L8" s="113"/>
      <c r="M8" s="113"/>
      <c r="N8" s="427"/>
      <c r="O8" s="427"/>
      <c r="P8" s="427"/>
      <c r="Q8" s="427"/>
      <c r="R8" s="427"/>
      <c r="S8" s="104"/>
      <c r="T8" s="104"/>
      <c r="U8" s="104"/>
      <c r="V8" s="104"/>
      <c r="W8" s="104"/>
      <c r="X8" s="104"/>
      <c r="Y8" s="104"/>
      <c r="Z8" s="104"/>
      <c r="AA8" s="104"/>
      <c r="AB8" s="104"/>
      <c r="AC8" s="93"/>
    </row>
    <row r="9" spans="1:29" customFormat="1" ht="33" hidden="1" customHeight="1" thickTop="1">
      <c r="A9" s="104"/>
      <c r="B9" s="52"/>
      <c r="C9" s="53"/>
      <c r="D9" s="53"/>
      <c r="E9" s="52"/>
      <c r="F9" s="52"/>
      <c r="G9" s="52"/>
      <c r="H9" s="52"/>
      <c r="I9" s="54"/>
      <c r="J9" s="55" t="s">
        <v>241</v>
      </c>
      <c r="K9" s="55" t="s">
        <v>242</v>
      </c>
      <c r="L9" s="54"/>
      <c r="M9" s="54"/>
      <c r="N9" s="54"/>
      <c r="O9" s="54"/>
      <c r="P9" s="54"/>
      <c r="Q9" s="54"/>
      <c r="R9" s="54"/>
      <c r="S9" s="104"/>
      <c r="T9" s="104"/>
      <c r="U9" s="104"/>
      <c r="V9" s="104"/>
      <c r="W9" s="104"/>
      <c r="X9" s="104"/>
      <c r="Y9" s="104"/>
      <c r="Z9" s="104"/>
      <c r="AA9" s="104"/>
      <c r="AB9" s="104"/>
      <c r="AC9" s="93"/>
    </row>
    <row r="10" spans="1:29" customFormat="1" ht="33" hidden="1" customHeight="1" thickTop="1">
      <c r="A10" s="93"/>
      <c r="B10" s="56" t="s">
        <v>13</v>
      </c>
      <c r="C10" s="93"/>
      <c r="D10" s="93"/>
      <c r="E10" s="93"/>
      <c r="F10" s="93"/>
      <c r="G10" s="93"/>
      <c r="H10" s="93"/>
      <c r="I10" s="93"/>
      <c r="J10" s="57" t="s">
        <v>243</v>
      </c>
      <c r="K10" s="57" t="s">
        <v>243</v>
      </c>
      <c r="L10" s="93"/>
      <c r="M10" s="93"/>
      <c r="N10" s="93"/>
      <c r="O10" s="93"/>
      <c r="P10" s="93"/>
      <c r="Q10" s="93"/>
      <c r="R10" s="93"/>
      <c r="S10" s="93"/>
      <c r="T10" s="93"/>
      <c r="U10" s="93"/>
      <c r="V10" s="93"/>
      <c r="W10" s="93"/>
      <c r="X10" s="93"/>
      <c r="Y10" s="93"/>
      <c r="Z10" s="93"/>
      <c r="AA10" s="93"/>
      <c r="AB10" s="93"/>
      <c r="AC10" s="93"/>
    </row>
    <row r="11" spans="1:29" customFormat="1" ht="33" hidden="1" customHeight="1" thickTop="1">
      <c r="A11" s="93"/>
      <c r="B11" s="56" t="s">
        <v>11</v>
      </c>
      <c r="C11" s="93"/>
      <c r="D11" s="93"/>
      <c r="E11" s="93"/>
      <c r="F11" s="93"/>
      <c r="G11" s="93"/>
      <c r="H11" s="93"/>
      <c r="I11" s="93"/>
      <c r="J11" s="57" t="s">
        <v>244</v>
      </c>
      <c r="K11" s="57" t="s">
        <v>244</v>
      </c>
      <c r="L11" s="93"/>
      <c r="M11" s="93"/>
      <c r="N11" s="93"/>
      <c r="O11" s="93"/>
      <c r="P11" s="93"/>
      <c r="Q11" s="93"/>
      <c r="R11" s="93"/>
      <c r="S11" s="93"/>
      <c r="T11" s="93"/>
      <c r="U11" s="93"/>
      <c r="V11" s="93"/>
      <c r="W11" s="93"/>
      <c r="X11" s="93"/>
      <c r="Y11" s="93"/>
      <c r="Z11" s="93"/>
      <c r="AA11" s="93"/>
      <c r="AB11" s="93"/>
      <c r="AC11" s="93"/>
    </row>
    <row r="12" spans="1:29" customFormat="1" ht="15.75" hidden="1" thickTop="1">
      <c r="A12" s="93"/>
      <c r="B12" s="56" t="s">
        <v>72</v>
      </c>
      <c r="C12" s="93"/>
      <c r="D12" s="93"/>
      <c r="E12" s="93"/>
      <c r="F12" s="93"/>
      <c r="G12" s="93"/>
      <c r="H12" s="93"/>
      <c r="I12" s="93"/>
      <c r="J12" s="58"/>
      <c r="K12" s="93"/>
      <c r="L12" s="93"/>
      <c r="M12" s="93"/>
      <c r="N12" s="93"/>
      <c r="O12" s="93"/>
      <c r="P12" s="93"/>
      <c r="Q12" s="93"/>
      <c r="R12" s="93"/>
      <c r="S12" s="93"/>
      <c r="T12" s="93"/>
      <c r="U12" s="93"/>
      <c r="V12" s="93"/>
      <c r="W12" s="93"/>
      <c r="X12" s="93"/>
      <c r="Y12" s="93"/>
      <c r="Z12" s="93"/>
      <c r="AA12" s="93"/>
      <c r="AB12" s="93"/>
      <c r="AC12" s="93"/>
    </row>
    <row r="13" spans="1:29" customFormat="1" ht="15.75" hidden="1" thickTop="1">
      <c r="A13" s="93"/>
      <c r="B13" s="56"/>
      <c r="C13" s="93"/>
      <c r="D13" s="93"/>
      <c r="E13" s="93"/>
      <c r="F13" s="93"/>
      <c r="G13" s="93"/>
      <c r="H13" s="93"/>
      <c r="I13" s="93"/>
      <c r="J13" s="58"/>
      <c r="K13" s="93"/>
      <c r="L13" s="93"/>
      <c r="M13" s="93"/>
      <c r="N13" s="93"/>
      <c r="O13" s="93"/>
      <c r="P13" s="93"/>
      <c r="Q13" s="93"/>
      <c r="R13" s="93"/>
      <c r="S13" s="93"/>
      <c r="T13" s="93"/>
      <c r="U13" s="93"/>
      <c r="V13" s="93"/>
      <c r="W13" s="93"/>
      <c r="X13" s="93"/>
      <c r="Y13" s="93"/>
      <c r="Z13" s="93"/>
      <c r="AA13" s="93"/>
      <c r="AB13" s="93"/>
      <c r="AC13" s="93"/>
    </row>
    <row r="14" spans="1:29" customFormat="1" ht="16.5" hidden="1" thickTop="1">
      <c r="A14" s="93"/>
      <c r="B14" s="59" t="s">
        <v>8</v>
      </c>
      <c r="C14" s="93"/>
      <c r="D14" s="93"/>
      <c r="E14" s="93"/>
      <c r="F14" s="93"/>
      <c r="G14" s="93"/>
      <c r="H14" s="93"/>
      <c r="I14" s="93"/>
      <c r="J14" s="58"/>
      <c r="K14" s="93"/>
      <c r="L14" s="93"/>
      <c r="M14" s="93"/>
      <c r="N14" s="93"/>
      <c r="O14" s="93"/>
      <c r="P14" s="93"/>
      <c r="Q14" s="93"/>
      <c r="R14" s="93"/>
      <c r="S14" s="93"/>
      <c r="T14" s="93"/>
      <c r="U14" s="93"/>
      <c r="V14" s="93"/>
      <c r="W14" s="93"/>
      <c r="X14" s="93"/>
      <c r="Y14" s="93"/>
      <c r="Z14" s="93"/>
      <c r="AA14" s="93"/>
      <c r="AB14" s="93"/>
      <c r="AC14" s="93"/>
    </row>
    <row r="15" spans="1:29" customFormat="1" ht="15.75" hidden="1" thickTop="1">
      <c r="A15" s="93"/>
      <c r="B15" s="56" t="s">
        <v>73</v>
      </c>
      <c r="C15" s="93"/>
      <c r="D15" s="93"/>
      <c r="E15" s="93"/>
      <c r="F15" s="93"/>
      <c r="G15" s="93"/>
      <c r="H15" s="93"/>
      <c r="I15" s="93"/>
      <c r="J15" s="58"/>
      <c r="K15" s="93"/>
      <c r="L15" s="93"/>
      <c r="M15" s="93"/>
      <c r="N15" s="93"/>
      <c r="O15" s="93"/>
      <c r="P15" s="93"/>
      <c r="Q15" s="93"/>
      <c r="R15" s="93"/>
      <c r="S15" s="93"/>
      <c r="T15" s="93"/>
      <c r="U15" s="93"/>
      <c r="V15" s="93"/>
      <c r="W15" s="93"/>
      <c r="X15" s="93"/>
      <c r="Y15" s="93"/>
      <c r="Z15" s="93"/>
      <c r="AA15" s="93"/>
      <c r="AB15" s="93"/>
      <c r="AC15" s="93"/>
    </row>
    <row r="16" spans="1:29" customFormat="1" ht="15.75" hidden="1" thickTop="1">
      <c r="A16" s="93"/>
      <c r="B16" s="56" t="s">
        <v>14</v>
      </c>
      <c r="C16" s="93"/>
      <c r="D16" s="93"/>
      <c r="E16" s="93"/>
      <c r="F16" s="93"/>
      <c r="G16" s="93"/>
      <c r="H16" s="93"/>
      <c r="I16" s="93"/>
      <c r="J16" s="58"/>
      <c r="K16" s="93"/>
      <c r="L16" s="93"/>
      <c r="M16" s="93"/>
      <c r="N16" s="93"/>
      <c r="O16" s="93"/>
      <c r="P16" s="93"/>
      <c r="Q16" s="93"/>
      <c r="R16" s="93"/>
      <c r="S16" s="93"/>
      <c r="T16" s="93"/>
      <c r="U16" s="93"/>
      <c r="V16" s="93"/>
      <c r="W16" s="93"/>
      <c r="X16" s="93"/>
      <c r="Y16" s="93"/>
      <c r="Z16" s="93"/>
      <c r="AA16" s="93"/>
      <c r="AB16" s="93"/>
      <c r="AC16" s="93"/>
    </row>
    <row r="17" spans="1:80" customFormat="1" ht="15.75" hidden="1" thickTop="1">
      <c r="A17" s="103"/>
      <c r="B17" s="56" t="s">
        <v>12</v>
      </c>
      <c r="C17" s="60"/>
      <c r="D17" s="61"/>
      <c r="E17" s="61"/>
      <c r="F17" s="61"/>
      <c r="G17" s="62"/>
      <c r="H17" s="63"/>
      <c r="I17" s="64"/>
      <c r="J17" s="65"/>
      <c r="K17" s="65"/>
      <c r="L17" s="65"/>
      <c r="M17" s="65"/>
      <c r="N17" s="66"/>
      <c r="O17" s="66"/>
      <c r="P17" s="66"/>
      <c r="Q17" s="103"/>
      <c r="R17" s="103"/>
      <c r="S17" s="103"/>
      <c r="T17" s="103"/>
      <c r="U17" s="103"/>
      <c r="V17" s="103"/>
      <c r="W17" s="103"/>
      <c r="X17" s="103"/>
      <c r="Y17" s="103"/>
      <c r="Z17" s="103"/>
      <c r="AA17" s="103"/>
      <c r="AB17" s="103"/>
      <c r="AC17" s="93"/>
    </row>
    <row r="18" spans="1:80" customFormat="1" ht="15.75" hidden="1" thickTop="1">
      <c r="A18" s="103"/>
      <c r="B18" s="56" t="s">
        <v>213</v>
      </c>
      <c r="C18" s="60"/>
      <c r="D18" s="61"/>
      <c r="E18" s="61"/>
      <c r="F18" s="61"/>
      <c r="G18" s="62"/>
      <c r="H18" s="63"/>
      <c r="I18" s="64"/>
      <c r="J18" s="65"/>
      <c r="K18" s="65"/>
      <c r="L18" s="65"/>
      <c r="M18" s="65"/>
      <c r="N18" s="66"/>
      <c r="O18" s="66"/>
      <c r="P18" s="66"/>
      <c r="Q18" s="103"/>
      <c r="R18" s="103"/>
      <c r="S18" s="103"/>
      <c r="T18" s="103"/>
      <c r="U18" s="103"/>
      <c r="V18" s="103"/>
      <c r="W18" s="103"/>
      <c r="X18" s="103"/>
      <c r="Y18" s="103"/>
      <c r="Z18" s="103"/>
      <c r="AA18" s="103"/>
      <c r="AB18" s="103"/>
      <c r="AC18" s="93"/>
    </row>
    <row r="19" spans="1:80" customFormat="1" ht="40.5" hidden="1" customHeight="1" thickTop="1">
      <c r="A19" s="103"/>
      <c r="B19" s="67"/>
      <c r="C19" s="60"/>
      <c r="D19" s="61"/>
      <c r="E19" s="61"/>
      <c r="F19" s="61"/>
      <c r="G19" s="62"/>
      <c r="H19" s="63"/>
      <c r="I19" s="64"/>
      <c r="J19" s="65"/>
      <c r="K19" s="65"/>
      <c r="L19" s="65"/>
      <c r="M19" s="65"/>
      <c r="N19" s="66"/>
      <c r="O19" s="66"/>
      <c r="P19" s="66"/>
      <c r="Q19" s="103"/>
      <c r="R19" s="103"/>
      <c r="S19" s="103"/>
      <c r="T19" s="103"/>
      <c r="U19" s="103"/>
      <c r="V19" s="103"/>
      <c r="W19" s="103"/>
      <c r="X19" s="103"/>
      <c r="Y19" s="103"/>
      <c r="Z19" s="103"/>
      <c r="AA19" s="103"/>
      <c r="AB19" s="103"/>
      <c r="AC19" s="93"/>
    </row>
    <row r="20" spans="1:80" customFormat="1" ht="15.75" hidden="1" thickTop="1">
      <c r="A20" s="103"/>
      <c r="B20" s="68"/>
      <c r="C20" s="103"/>
      <c r="D20" s="103"/>
      <c r="E20" s="103"/>
      <c r="F20" s="103"/>
      <c r="G20" s="103"/>
      <c r="H20" s="16"/>
      <c r="I20" s="17"/>
      <c r="J20" s="16"/>
      <c r="K20" s="16"/>
      <c r="L20" s="16"/>
      <c r="M20" s="16"/>
      <c r="N20" s="16"/>
      <c r="O20" s="16"/>
      <c r="P20" s="16"/>
      <c r="Q20" s="103"/>
      <c r="R20" s="103"/>
      <c r="S20" s="103"/>
      <c r="T20" s="103"/>
      <c r="U20" s="103"/>
      <c r="V20" s="103"/>
      <c r="W20" s="103"/>
      <c r="X20" s="103"/>
      <c r="Y20" s="103"/>
      <c r="Z20" s="103"/>
      <c r="AA20" s="103"/>
      <c r="AB20" s="103"/>
      <c r="AC20" s="93"/>
    </row>
    <row r="21" spans="1:80" customFormat="1" ht="15.75" hidden="1" thickTop="1">
      <c r="A21" s="103"/>
      <c r="B21" s="68"/>
      <c r="C21" s="103"/>
      <c r="D21" s="103"/>
      <c r="E21" s="103"/>
      <c r="F21" s="103"/>
      <c r="G21" s="103"/>
      <c r="H21" s="16"/>
      <c r="I21" s="17"/>
      <c r="J21" s="16"/>
      <c r="K21" s="16"/>
      <c r="L21" s="16"/>
      <c r="M21" s="16"/>
      <c r="N21" s="16"/>
      <c r="O21" s="16"/>
      <c r="P21" s="16"/>
      <c r="Q21" s="103"/>
      <c r="R21" s="103"/>
      <c r="S21" s="103"/>
      <c r="T21" s="103"/>
      <c r="U21" s="103"/>
      <c r="V21" s="103"/>
      <c r="W21" s="103"/>
      <c r="X21" s="103"/>
      <c r="Y21" s="103"/>
      <c r="Z21" s="103"/>
      <c r="AA21" s="103"/>
      <c r="AB21" s="103"/>
      <c r="AC21" s="93"/>
    </row>
    <row r="22" spans="1:80" s="17" customFormat="1" ht="15.75" hidden="1" thickTop="1">
      <c r="A22" s="103"/>
      <c r="B22" s="68"/>
      <c r="C22" s="103"/>
      <c r="D22" s="103"/>
      <c r="E22" s="103"/>
      <c r="F22" s="103"/>
      <c r="G22" s="103"/>
      <c r="H22" s="16"/>
      <c r="J22" s="16"/>
      <c r="K22" s="16"/>
      <c r="L22" s="16"/>
      <c r="M22" s="16"/>
      <c r="N22" s="16"/>
      <c r="O22" s="16"/>
      <c r="P22" s="16"/>
      <c r="Q22" s="103"/>
      <c r="R22" s="103"/>
      <c r="S22" s="103"/>
      <c r="T22" s="103"/>
      <c r="U22" s="103"/>
      <c r="V22" s="103"/>
      <c r="W22" s="103"/>
      <c r="X22" s="103"/>
      <c r="Y22" s="103"/>
      <c r="Z22" s="103"/>
      <c r="AA22" s="103"/>
      <c r="AB22" s="103"/>
      <c r="AC22" s="93"/>
    </row>
    <row r="23" spans="1:80" s="17" customFormat="1" ht="15.75" hidden="1" thickTop="1">
      <c r="A23" s="103"/>
      <c r="B23" s="68"/>
      <c r="C23" s="103"/>
      <c r="D23" s="103"/>
      <c r="E23" s="103"/>
      <c r="F23" s="103"/>
      <c r="G23" s="103"/>
      <c r="H23" s="16"/>
      <c r="J23" s="16"/>
      <c r="K23" s="16"/>
      <c r="L23" s="16"/>
      <c r="M23" s="16"/>
      <c r="N23" s="16"/>
      <c r="O23" s="16"/>
      <c r="P23" s="16"/>
      <c r="Q23" s="103"/>
      <c r="R23" s="103"/>
      <c r="S23" s="103"/>
      <c r="T23" s="103"/>
      <c r="U23" s="103"/>
      <c r="V23" s="103"/>
      <c r="W23" s="103"/>
      <c r="X23" s="103"/>
      <c r="Y23" s="103"/>
      <c r="Z23" s="103"/>
      <c r="AA23" s="103"/>
      <c r="AB23" s="103"/>
      <c r="AC23" s="93"/>
    </row>
    <row r="24" spans="1:80" s="17" customFormat="1" ht="15.75" hidden="1" thickTop="1">
      <c r="A24" s="103"/>
      <c r="B24" s="68"/>
      <c r="C24" s="103"/>
      <c r="D24" s="103"/>
      <c r="E24" s="103"/>
      <c r="F24" s="103"/>
      <c r="G24" s="103"/>
      <c r="H24" s="16"/>
      <c r="J24" s="16"/>
      <c r="K24" s="16"/>
      <c r="L24" s="16"/>
      <c r="M24" s="16"/>
      <c r="N24" s="16"/>
      <c r="O24" s="16"/>
      <c r="P24" s="16"/>
      <c r="Q24" s="103"/>
      <c r="R24" s="103"/>
      <c r="S24" s="103"/>
      <c r="T24" s="103"/>
      <c r="U24" s="103"/>
      <c r="V24" s="103"/>
      <c r="W24" s="103"/>
      <c r="X24" s="103"/>
      <c r="Y24" s="103"/>
      <c r="Z24" s="103"/>
      <c r="AA24" s="103"/>
      <c r="AB24" s="103"/>
      <c r="AC24" s="93"/>
    </row>
    <row r="25" spans="1:80" s="17" customFormat="1" ht="15.75" hidden="1" thickTop="1">
      <c r="A25" s="103"/>
      <c r="B25" s="68"/>
      <c r="C25" s="103"/>
      <c r="D25" s="103"/>
      <c r="E25" s="103"/>
      <c r="F25" s="103"/>
      <c r="G25" s="103"/>
      <c r="H25" s="16"/>
      <c r="J25" s="16"/>
      <c r="K25" s="16"/>
      <c r="L25" s="16"/>
      <c r="M25" s="16"/>
      <c r="N25" s="16"/>
      <c r="O25" s="16"/>
      <c r="P25" s="16"/>
      <c r="Q25" s="103"/>
      <c r="R25" s="103"/>
      <c r="S25" s="103"/>
      <c r="T25" s="103"/>
      <c r="U25" s="103"/>
      <c r="V25" s="103"/>
      <c r="W25" s="103"/>
      <c r="X25" s="103"/>
      <c r="Y25" s="103"/>
      <c r="Z25" s="103"/>
      <c r="AA25" s="103"/>
      <c r="AB25" s="103"/>
      <c r="AC25" s="93"/>
    </row>
    <row r="26" spans="1:80" s="17" customFormat="1" ht="15.75" hidden="1" thickTop="1">
      <c r="A26" s="103"/>
      <c r="B26" s="68"/>
      <c r="C26" s="103"/>
      <c r="D26" s="103"/>
      <c r="E26" s="103"/>
      <c r="F26" s="103"/>
      <c r="G26" s="103"/>
      <c r="H26" s="16"/>
      <c r="J26" s="16"/>
      <c r="K26" s="16"/>
      <c r="L26" s="16"/>
      <c r="M26" s="16"/>
      <c r="N26" s="16"/>
      <c r="O26" s="16"/>
      <c r="P26" s="16"/>
      <c r="Q26" s="103"/>
      <c r="R26" s="103"/>
      <c r="S26" s="103"/>
      <c r="T26" s="103"/>
      <c r="U26" s="103"/>
      <c r="V26" s="103"/>
      <c r="W26" s="103"/>
      <c r="X26" s="103"/>
      <c r="Y26" s="103"/>
      <c r="Z26" s="103"/>
      <c r="AA26" s="103"/>
      <c r="AB26" s="103"/>
      <c r="AC26" s="93"/>
    </row>
    <row r="27" spans="1:80" customFormat="1" ht="15.75" hidden="1" thickTop="1">
      <c r="A27" s="103"/>
      <c r="B27" s="103"/>
      <c r="C27" s="103"/>
      <c r="D27" s="103"/>
      <c r="E27" s="103"/>
      <c r="F27" s="103"/>
      <c r="G27" s="103"/>
      <c r="H27" s="16"/>
      <c r="I27" s="17"/>
      <c r="J27" s="16"/>
      <c r="K27" s="16"/>
      <c r="L27" s="16"/>
      <c r="M27" s="16"/>
      <c r="N27" s="16"/>
      <c r="O27" s="16"/>
      <c r="P27" s="16"/>
      <c r="Q27" s="103"/>
      <c r="R27" s="103"/>
      <c r="S27" s="103"/>
      <c r="T27" s="103"/>
      <c r="U27" s="103"/>
      <c r="V27" s="103"/>
      <c r="W27" s="103"/>
      <c r="X27" s="103"/>
      <c r="Y27" s="103"/>
      <c r="Z27" s="103"/>
      <c r="AA27" s="103"/>
      <c r="AB27" s="103"/>
      <c r="AC27" s="93"/>
    </row>
    <row r="28" spans="1:80" customFormat="1">
      <c r="A28" s="103"/>
      <c r="B28" s="103"/>
      <c r="C28" s="103"/>
      <c r="D28" s="103"/>
      <c r="E28" s="103"/>
      <c r="F28" s="103"/>
      <c r="G28" s="103"/>
      <c r="H28" s="16"/>
      <c r="I28" s="17"/>
      <c r="J28" s="16"/>
      <c r="K28" s="16"/>
      <c r="L28" s="16"/>
      <c r="M28" s="16"/>
      <c r="N28" s="16"/>
      <c r="O28" s="16"/>
      <c r="P28" s="16"/>
      <c r="Q28" s="103"/>
      <c r="R28" s="103"/>
      <c r="S28" s="103"/>
      <c r="T28" s="103"/>
      <c r="U28" s="103"/>
      <c r="V28" s="103"/>
      <c r="W28" s="103"/>
      <c r="X28" s="103"/>
      <c r="Y28" s="103"/>
      <c r="Z28" s="103"/>
      <c r="AA28" s="103"/>
      <c r="AB28" s="103"/>
      <c r="AC28" s="93"/>
    </row>
    <row r="29" spans="1:80" s="94" customFormat="1" ht="21" customHeight="1">
      <c r="A29" s="93"/>
      <c r="B29" s="389" t="s">
        <v>327</v>
      </c>
      <c r="C29" s="390"/>
      <c r="D29" s="390"/>
      <c r="E29" s="390"/>
      <c r="F29" s="390"/>
      <c r="G29" s="390"/>
      <c r="H29" s="390"/>
      <c r="I29" s="390"/>
      <c r="J29" s="390"/>
      <c r="K29" s="390"/>
      <c r="L29" s="390"/>
      <c r="M29" s="390"/>
      <c r="N29" s="390"/>
      <c r="O29" s="390"/>
      <c r="P29" s="390"/>
      <c r="Q29" s="390"/>
      <c r="R29" s="391"/>
    </row>
    <row r="30" spans="1:80" s="94" customFormat="1" ht="21" customHeight="1" thickBot="1">
      <c r="A30" s="93"/>
      <c r="B30" s="342"/>
      <c r="C30" s="343"/>
      <c r="D30" s="343"/>
      <c r="E30" s="343"/>
      <c r="F30" s="343"/>
      <c r="G30" s="343"/>
      <c r="H30" s="343"/>
      <c r="I30" s="343"/>
      <c r="J30" s="343"/>
      <c r="K30" s="343"/>
      <c r="L30" s="343"/>
      <c r="M30" s="343"/>
      <c r="N30" s="343"/>
      <c r="O30" s="343"/>
      <c r="P30" s="343"/>
      <c r="Q30" s="343"/>
      <c r="R30" s="392"/>
    </row>
    <row r="31" spans="1:80" s="94" customFormat="1" ht="15.75" customHeight="1" thickTop="1" thickBot="1">
      <c r="A31" s="93"/>
      <c r="B31" s="18"/>
      <c r="C31" s="18"/>
      <c r="D31" s="19"/>
      <c r="E31" s="19"/>
      <c r="F31" s="19"/>
      <c r="G31" s="19"/>
      <c r="H31" s="19"/>
      <c r="I31" s="19"/>
      <c r="J31" s="19"/>
      <c r="K31" s="19"/>
      <c r="L31" s="19"/>
      <c r="M31" s="19"/>
      <c r="N31" s="19"/>
      <c r="O31" s="19"/>
      <c r="P31" s="19"/>
      <c r="Q31" s="20"/>
      <c r="R31" s="20"/>
    </row>
    <row r="32" spans="1:80" customFormat="1" ht="46.35" customHeight="1" thickTop="1" thickBot="1">
      <c r="A32" s="103"/>
      <c r="B32" s="105" t="s">
        <v>0</v>
      </c>
      <c r="C32" s="393" t="s">
        <v>1</v>
      </c>
      <c r="D32" s="394"/>
      <c r="E32" s="394"/>
      <c r="F32" s="394"/>
      <c r="G32" s="394"/>
      <c r="H32" s="394"/>
      <c r="I32" s="394"/>
      <c r="J32" s="394"/>
      <c r="K32" s="394"/>
      <c r="L32" s="394"/>
      <c r="M32" s="395"/>
      <c r="N32" s="396" t="s">
        <v>2</v>
      </c>
      <c r="O32" s="396"/>
      <c r="P32" s="396"/>
      <c r="Q32" s="396"/>
      <c r="R32" s="107" t="s">
        <v>3</v>
      </c>
      <c r="S32" s="103"/>
      <c r="T32" s="103"/>
      <c r="U32" s="103"/>
      <c r="V32" s="103"/>
      <c r="W32" s="103"/>
      <c r="X32" s="103"/>
      <c r="Y32" s="103"/>
      <c r="Z32" s="103"/>
      <c r="AA32" s="103"/>
      <c r="AB32" s="10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row>
    <row r="33" spans="1:80" s="149" customFormat="1" ht="80.25" customHeight="1" thickTop="1" thickBot="1">
      <c r="A33" s="147"/>
      <c r="B33" s="150" t="s">
        <v>15</v>
      </c>
      <c r="C33" s="397" t="s">
        <v>338</v>
      </c>
      <c r="D33" s="398"/>
      <c r="E33" s="151" t="s">
        <v>20</v>
      </c>
      <c r="F33" s="152" t="s">
        <v>328</v>
      </c>
      <c r="G33" s="152" t="s">
        <v>21</v>
      </c>
      <c r="H33" s="152" t="s">
        <v>4</v>
      </c>
      <c r="I33" s="152" t="s">
        <v>5</v>
      </c>
      <c r="J33" s="152" t="s">
        <v>16</v>
      </c>
      <c r="K33" s="152" t="s">
        <v>17</v>
      </c>
      <c r="L33" s="152" t="s">
        <v>18</v>
      </c>
      <c r="M33" s="152" t="s">
        <v>19</v>
      </c>
      <c r="N33" s="152" t="s">
        <v>6</v>
      </c>
      <c r="O33" s="152" t="s">
        <v>7</v>
      </c>
      <c r="P33" s="152" t="s">
        <v>8</v>
      </c>
      <c r="Q33" s="152" t="s">
        <v>9</v>
      </c>
      <c r="R33" s="153" t="s">
        <v>10</v>
      </c>
      <c r="S33" s="147"/>
      <c r="T33" s="147"/>
      <c r="U33" s="147"/>
      <c r="V33" s="147"/>
      <c r="W33" s="147"/>
      <c r="X33" s="147"/>
      <c r="Y33" s="147"/>
      <c r="Z33" s="147"/>
      <c r="AA33" s="147"/>
      <c r="AB33" s="147"/>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row>
    <row r="34" spans="1:80" s="98" customFormat="1" ht="123.75" customHeight="1" thickTop="1">
      <c r="A34" s="104"/>
      <c r="B34" s="21" t="s">
        <v>329</v>
      </c>
      <c r="C34" s="399" t="s">
        <v>245</v>
      </c>
      <c r="D34" s="400"/>
      <c r="E34" s="401" t="s">
        <v>246</v>
      </c>
      <c r="F34" s="404">
        <v>1</v>
      </c>
      <c r="G34" s="401" t="s">
        <v>74</v>
      </c>
      <c r="H34" s="405" t="s">
        <v>336</v>
      </c>
      <c r="I34" s="408">
        <v>1</v>
      </c>
      <c r="J34" s="420">
        <v>1</v>
      </c>
      <c r="K34" s="420">
        <v>1</v>
      </c>
      <c r="L34" s="420">
        <v>1</v>
      </c>
      <c r="M34" s="420">
        <v>1</v>
      </c>
      <c r="N34" s="411" t="s">
        <v>247</v>
      </c>
      <c r="O34" s="411" t="s">
        <v>13</v>
      </c>
      <c r="P34" s="411" t="s">
        <v>14</v>
      </c>
      <c r="Q34" s="405" t="s">
        <v>248</v>
      </c>
      <c r="R34" s="414" t="s">
        <v>753</v>
      </c>
      <c r="S34" s="104"/>
      <c r="T34" s="104"/>
      <c r="U34" s="104"/>
      <c r="V34" s="104"/>
      <c r="W34" s="104"/>
      <c r="X34" s="104"/>
      <c r="Y34" s="104"/>
      <c r="Z34" s="104"/>
      <c r="AA34" s="104"/>
      <c r="AB34" s="104"/>
    </row>
    <row r="35" spans="1:80" s="98" customFormat="1" ht="36.75" customHeight="1">
      <c r="A35" s="103"/>
      <c r="B35" s="22" t="s">
        <v>330</v>
      </c>
      <c r="C35" s="417" t="s">
        <v>23</v>
      </c>
      <c r="D35" s="72" t="s">
        <v>249</v>
      </c>
      <c r="E35" s="402"/>
      <c r="F35" s="402"/>
      <c r="G35" s="402"/>
      <c r="H35" s="406"/>
      <c r="I35" s="409"/>
      <c r="J35" s="421"/>
      <c r="K35" s="421"/>
      <c r="L35" s="421"/>
      <c r="M35" s="421"/>
      <c r="N35" s="412"/>
      <c r="O35" s="412"/>
      <c r="P35" s="412"/>
      <c r="Q35" s="406"/>
      <c r="R35" s="415"/>
      <c r="S35" s="103"/>
      <c r="T35" s="103"/>
      <c r="U35" s="103"/>
      <c r="V35" s="103"/>
      <c r="W35" s="103"/>
      <c r="X35" s="103"/>
      <c r="Y35" s="103"/>
      <c r="Z35" s="103"/>
      <c r="AA35" s="103"/>
      <c r="AB35" s="103"/>
    </row>
    <row r="36" spans="1:80" s="98" customFormat="1" ht="36.75" customHeight="1">
      <c r="A36" s="103"/>
      <c r="B36" s="22" t="s">
        <v>331</v>
      </c>
      <c r="C36" s="418"/>
      <c r="D36" s="72" t="s">
        <v>250</v>
      </c>
      <c r="E36" s="402"/>
      <c r="F36" s="402"/>
      <c r="G36" s="402"/>
      <c r="H36" s="406"/>
      <c r="I36" s="409"/>
      <c r="J36" s="421"/>
      <c r="K36" s="421"/>
      <c r="L36" s="421"/>
      <c r="M36" s="421"/>
      <c r="N36" s="412"/>
      <c r="O36" s="412"/>
      <c r="P36" s="412"/>
      <c r="Q36" s="406"/>
      <c r="R36" s="415"/>
      <c r="S36" s="103"/>
      <c r="T36" s="103"/>
      <c r="U36" s="103"/>
      <c r="V36" s="103"/>
      <c r="W36" s="103"/>
      <c r="X36" s="103"/>
      <c r="Y36" s="103"/>
      <c r="Z36" s="103"/>
      <c r="AA36" s="103"/>
      <c r="AB36" s="103"/>
    </row>
    <row r="37" spans="1:80" s="98" customFormat="1" ht="36.75" customHeight="1" thickBot="1">
      <c r="A37" s="103"/>
      <c r="B37" s="73" t="s">
        <v>332</v>
      </c>
      <c r="C37" s="419"/>
      <c r="D37" s="74" t="s">
        <v>251</v>
      </c>
      <c r="E37" s="403"/>
      <c r="F37" s="403"/>
      <c r="G37" s="403"/>
      <c r="H37" s="407"/>
      <c r="I37" s="410"/>
      <c r="J37" s="422"/>
      <c r="K37" s="422"/>
      <c r="L37" s="422"/>
      <c r="M37" s="422"/>
      <c r="N37" s="413"/>
      <c r="O37" s="413"/>
      <c r="P37" s="413"/>
      <c r="Q37" s="407"/>
      <c r="R37" s="415"/>
      <c r="S37" s="103"/>
      <c r="T37" s="103"/>
      <c r="U37" s="103"/>
      <c r="V37" s="103"/>
      <c r="W37" s="103"/>
      <c r="X37" s="103"/>
      <c r="Y37" s="103"/>
      <c r="Z37" s="103"/>
      <c r="AA37" s="103"/>
      <c r="AB37" s="103"/>
    </row>
    <row r="38" spans="1:80" s="98" customFormat="1" ht="120" customHeight="1" thickTop="1">
      <c r="A38" s="104"/>
      <c r="B38" s="21" t="s">
        <v>333</v>
      </c>
      <c r="C38" s="438" t="s">
        <v>252</v>
      </c>
      <c r="D38" s="439"/>
      <c r="E38" s="401" t="s">
        <v>253</v>
      </c>
      <c r="F38" s="405">
        <v>12</v>
      </c>
      <c r="G38" s="405" t="s">
        <v>254</v>
      </c>
      <c r="H38" s="405" t="s">
        <v>336</v>
      </c>
      <c r="I38" s="423">
        <v>12</v>
      </c>
      <c r="J38" s="435">
        <v>3</v>
      </c>
      <c r="K38" s="435">
        <v>3</v>
      </c>
      <c r="L38" s="435">
        <v>3</v>
      </c>
      <c r="M38" s="435">
        <v>3</v>
      </c>
      <c r="N38" s="411" t="s">
        <v>255</v>
      </c>
      <c r="O38" s="411" t="s">
        <v>13</v>
      </c>
      <c r="P38" s="411" t="s">
        <v>12</v>
      </c>
      <c r="Q38" s="405" t="s">
        <v>256</v>
      </c>
      <c r="R38" s="415"/>
      <c r="S38" s="104"/>
      <c r="T38" s="104"/>
      <c r="U38" s="104"/>
      <c r="V38" s="104"/>
      <c r="W38" s="104"/>
      <c r="X38" s="104"/>
      <c r="Y38" s="104"/>
      <c r="Z38" s="104"/>
      <c r="AA38" s="104"/>
      <c r="AB38" s="104"/>
    </row>
    <row r="39" spans="1:80" s="98" customFormat="1" ht="36.75" customHeight="1">
      <c r="A39" s="103"/>
      <c r="B39" s="22" t="s">
        <v>845</v>
      </c>
      <c r="C39" s="417" t="s">
        <v>23</v>
      </c>
      <c r="D39" s="74" t="s">
        <v>335</v>
      </c>
      <c r="E39" s="402"/>
      <c r="F39" s="406"/>
      <c r="G39" s="406"/>
      <c r="H39" s="406"/>
      <c r="I39" s="424"/>
      <c r="J39" s="436"/>
      <c r="K39" s="436"/>
      <c r="L39" s="436"/>
      <c r="M39" s="436"/>
      <c r="N39" s="412"/>
      <c r="O39" s="412"/>
      <c r="P39" s="412"/>
      <c r="Q39" s="406"/>
      <c r="R39" s="415"/>
      <c r="S39" s="103"/>
      <c r="T39" s="103"/>
      <c r="U39" s="103"/>
      <c r="V39" s="103"/>
      <c r="W39" s="103"/>
      <c r="X39" s="103"/>
      <c r="Y39" s="103"/>
      <c r="Z39" s="103"/>
      <c r="AA39" s="103"/>
      <c r="AB39" s="103"/>
    </row>
    <row r="40" spans="1:80" s="98" customFormat="1" ht="36.75" customHeight="1">
      <c r="A40" s="103"/>
      <c r="B40" s="22" t="s">
        <v>846</v>
      </c>
      <c r="C40" s="417"/>
      <c r="D40" s="74" t="s">
        <v>257</v>
      </c>
      <c r="E40" s="402"/>
      <c r="F40" s="406"/>
      <c r="G40" s="406"/>
      <c r="H40" s="406"/>
      <c r="I40" s="424"/>
      <c r="J40" s="436"/>
      <c r="K40" s="436"/>
      <c r="L40" s="436"/>
      <c r="M40" s="436"/>
      <c r="N40" s="412"/>
      <c r="O40" s="412"/>
      <c r="P40" s="412"/>
      <c r="Q40" s="406"/>
      <c r="R40" s="415"/>
      <c r="S40" s="103"/>
      <c r="T40" s="103"/>
      <c r="U40" s="103"/>
      <c r="V40" s="103"/>
      <c r="W40" s="103"/>
      <c r="X40" s="103"/>
      <c r="Y40" s="103"/>
      <c r="Z40" s="103"/>
      <c r="AA40" s="103"/>
      <c r="AB40" s="103"/>
    </row>
    <row r="41" spans="1:80" s="98" customFormat="1" ht="36.75" customHeight="1">
      <c r="A41" s="103"/>
      <c r="B41" s="22" t="s">
        <v>847</v>
      </c>
      <c r="C41" s="417"/>
      <c r="D41" s="74" t="s">
        <v>258</v>
      </c>
      <c r="E41" s="402"/>
      <c r="F41" s="406"/>
      <c r="G41" s="406"/>
      <c r="H41" s="406"/>
      <c r="I41" s="424"/>
      <c r="J41" s="436"/>
      <c r="K41" s="436"/>
      <c r="L41" s="436"/>
      <c r="M41" s="436"/>
      <c r="N41" s="412"/>
      <c r="O41" s="412"/>
      <c r="P41" s="412"/>
      <c r="Q41" s="406"/>
      <c r="R41" s="415"/>
      <c r="S41" s="103"/>
      <c r="T41" s="103"/>
      <c r="U41" s="103"/>
      <c r="V41" s="103"/>
      <c r="W41" s="103"/>
      <c r="X41" s="103"/>
      <c r="Y41" s="103"/>
      <c r="Z41" s="103"/>
      <c r="AA41" s="103"/>
      <c r="AB41" s="103"/>
    </row>
    <row r="42" spans="1:80" s="98" customFormat="1" ht="36.75" customHeight="1" thickBot="1">
      <c r="A42" s="103"/>
      <c r="B42" s="25" t="s">
        <v>848</v>
      </c>
      <c r="C42" s="428"/>
      <c r="D42" s="74" t="s">
        <v>259</v>
      </c>
      <c r="E42" s="403"/>
      <c r="F42" s="407"/>
      <c r="G42" s="407"/>
      <c r="H42" s="407"/>
      <c r="I42" s="425"/>
      <c r="J42" s="437"/>
      <c r="K42" s="437"/>
      <c r="L42" s="437"/>
      <c r="M42" s="437"/>
      <c r="N42" s="413"/>
      <c r="O42" s="413"/>
      <c r="P42" s="413"/>
      <c r="Q42" s="407"/>
      <c r="R42" s="415"/>
      <c r="S42" s="103"/>
      <c r="T42" s="103"/>
      <c r="U42" s="103"/>
      <c r="V42" s="103"/>
      <c r="W42" s="103"/>
      <c r="X42" s="103"/>
      <c r="Y42" s="103"/>
      <c r="Z42" s="103"/>
      <c r="AA42" s="103"/>
      <c r="AB42" s="103"/>
    </row>
    <row r="43" spans="1:80" s="98" customFormat="1" ht="120" customHeight="1" thickTop="1">
      <c r="A43" s="104"/>
      <c r="B43" s="21" t="s">
        <v>334</v>
      </c>
      <c r="C43" s="429" t="s">
        <v>260</v>
      </c>
      <c r="D43" s="430"/>
      <c r="E43" s="431" t="s">
        <v>261</v>
      </c>
      <c r="F43" s="434">
        <v>0</v>
      </c>
      <c r="G43" s="405" t="s">
        <v>262</v>
      </c>
      <c r="H43" s="405" t="s">
        <v>336</v>
      </c>
      <c r="I43" s="408">
        <v>1</v>
      </c>
      <c r="J43" s="420">
        <v>1</v>
      </c>
      <c r="K43" s="420">
        <v>1</v>
      </c>
      <c r="L43" s="420">
        <v>1</v>
      </c>
      <c r="M43" s="420">
        <v>1</v>
      </c>
      <c r="N43" s="411" t="s">
        <v>263</v>
      </c>
      <c r="O43" s="411" t="s">
        <v>13</v>
      </c>
      <c r="P43" s="411" t="s">
        <v>14</v>
      </c>
      <c r="Q43" s="405" t="s">
        <v>264</v>
      </c>
      <c r="R43" s="415"/>
      <c r="S43" s="104"/>
      <c r="T43" s="104"/>
      <c r="U43" s="104"/>
      <c r="V43" s="104"/>
      <c r="W43" s="104"/>
      <c r="X43" s="104"/>
      <c r="Y43" s="104"/>
      <c r="Z43" s="104"/>
      <c r="AA43" s="104"/>
      <c r="AB43" s="104"/>
    </row>
    <row r="44" spans="1:80" s="98" customFormat="1" ht="36.75" customHeight="1">
      <c r="A44" s="103"/>
      <c r="B44" s="22" t="s">
        <v>849</v>
      </c>
      <c r="C44" s="445" t="s">
        <v>23</v>
      </c>
      <c r="D44" s="74" t="s">
        <v>265</v>
      </c>
      <c r="E44" s="432"/>
      <c r="F44" s="406"/>
      <c r="G44" s="406"/>
      <c r="H44" s="406"/>
      <c r="I44" s="409"/>
      <c r="J44" s="421"/>
      <c r="K44" s="421"/>
      <c r="L44" s="421"/>
      <c r="M44" s="421"/>
      <c r="N44" s="412"/>
      <c r="O44" s="412"/>
      <c r="P44" s="412"/>
      <c r="Q44" s="406"/>
      <c r="R44" s="415"/>
      <c r="S44" s="103"/>
      <c r="T44" s="103"/>
      <c r="U44" s="103"/>
      <c r="V44" s="103"/>
      <c r="W44" s="103"/>
      <c r="X44" s="103"/>
      <c r="Y44" s="103"/>
      <c r="Z44" s="103"/>
      <c r="AA44" s="103"/>
      <c r="AB44" s="103"/>
    </row>
    <row r="45" spans="1:80" s="98" customFormat="1" ht="36.75" customHeight="1">
      <c r="A45" s="103"/>
      <c r="B45" s="22" t="s">
        <v>851</v>
      </c>
      <c r="C45" s="445"/>
      <c r="D45" s="74" t="s">
        <v>266</v>
      </c>
      <c r="E45" s="432"/>
      <c r="F45" s="406"/>
      <c r="G45" s="406"/>
      <c r="H45" s="406"/>
      <c r="I45" s="409"/>
      <c r="J45" s="421"/>
      <c r="K45" s="421"/>
      <c r="L45" s="421"/>
      <c r="M45" s="421"/>
      <c r="N45" s="412"/>
      <c r="O45" s="412"/>
      <c r="P45" s="412"/>
      <c r="Q45" s="406"/>
      <c r="R45" s="415"/>
      <c r="S45" s="103"/>
      <c r="T45" s="103"/>
      <c r="U45" s="103"/>
      <c r="V45" s="103"/>
      <c r="W45" s="103"/>
      <c r="X45" s="103"/>
      <c r="Y45" s="103"/>
      <c r="Z45" s="103"/>
      <c r="AA45" s="103"/>
      <c r="AB45" s="103"/>
    </row>
    <row r="46" spans="1:80" s="98" customFormat="1" ht="36.75" customHeight="1" thickBot="1">
      <c r="A46" s="103"/>
      <c r="B46" s="73" t="s">
        <v>850</v>
      </c>
      <c r="C46" s="446"/>
      <c r="D46" s="49" t="s">
        <v>267</v>
      </c>
      <c r="E46" s="433"/>
      <c r="F46" s="407"/>
      <c r="G46" s="407"/>
      <c r="H46" s="407"/>
      <c r="I46" s="410"/>
      <c r="J46" s="422"/>
      <c r="K46" s="422"/>
      <c r="L46" s="422"/>
      <c r="M46" s="422"/>
      <c r="N46" s="413"/>
      <c r="O46" s="413"/>
      <c r="P46" s="413"/>
      <c r="Q46" s="407"/>
      <c r="R46" s="416"/>
      <c r="S46" s="103"/>
      <c r="T46" s="103"/>
      <c r="U46" s="103"/>
      <c r="V46" s="103"/>
      <c r="W46" s="103"/>
      <c r="X46" s="103"/>
      <c r="Y46" s="103"/>
      <c r="Z46" s="103"/>
      <c r="AA46" s="103"/>
      <c r="AB46" s="103"/>
    </row>
    <row r="47" spans="1:80" s="98" customFormat="1" ht="114" hidden="1" customHeight="1">
      <c r="A47" s="104"/>
      <c r="B47" s="75" t="s">
        <v>239</v>
      </c>
      <c r="C47" s="447"/>
      <c r="D47" s="448"/>
      <c r="E47" s="76"/>
      <c r="F47" s="76"/>
      <c r="G47" s="76"/>
      <c r="H47" s="76" t="s">
        <v>240</v>
      </c>
      <c r="I47" s="77">
        <f>SUM(I34:I46)</f>
        <v>14</v>
      </c>
      <c r="J47" s="77">
        <f>SUM(J34:J46)</f>
        <v>5</v>
      </c>
      <c r="K47" s="77">
        <f>SUM(K34:K46)</f>
        <v>5</v>
      </c>
      <c r="L47" s="77">
        <f>SUM(L34:L46)</f>
        <v>5</v>
      </c>
      <c r="M47" s="77">
        <f>SUM(M34:M46)</f>
        <v>5</v>
      </c>
      <c r="N47" s="449"/>
      <c r="O47" s="449"/>
      <c r="P47" s="449"/>
      <c r="Q47" s="449"/>
      <c r="R47" s="450"/>
      <c r="S47" s="104"/>
      <c r="T47" s="104"/>
      <c r="U47" s="104"/>
      <c r="V47" s="104"/>
      <c r="W47" s="104"/>
      <c r="X47" s="104"/>
      <c r="Y47" s="104"/>
      <c r="Z47" s="104"/>
      <c r="AA47" s="104"/>
      <c r="AB47" s="104"/>
    </row>
    <row r="48" spans="1:80" customFormat="1" ht="33" hidden="1" customHeight="1">
      <c r="A48" s="104"/>
      <c r="B48" s="52"/>
      <c r="C48" s="53"/>
      <c r="D48" s="53"/>
      <c r="E48" s="52"/>
      <c r="F48" s="52"/>
      <c r="G48" s="52"/>
      <c r="H48" s="52"/>
      <c r="I48" s="54"/>
      <c r="J48" s="78" t="s">
        <v>241</v>
      </c>
      <c r="K48" s="78" t="s">
        <v>242</v>
      </c>
      <c r="L48" s="78" t="s">
        <v>242</v>
      </c>
      <c r="M48" s="78" t="s">
        <v>242</v>
      </c>
      <c r="N48" s="54"/>
      <c r="O48" s="54"/>
      <c r="P48" s="54"/>
      <c r="Q48" s="54"/>
      <c r="R48" s="54"/>
      <c r="S48" s="104"/>
      <c r="T48" s="104"/>
      <c r="U48" s="104"/>
      <c r="V48" s="104"/>
      <c r="W48" s="104"/>
      <c r="X48" s="104"/>
      <c r="Y48" s="104"/>
      <c r="Z48" s="104"/>
      <c r="AA48" s="104"/>
      <c r="AB48" s="104"/>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row>
    <row r="49" spans="1:80" customFormat="1" ht="33" hidden="1" customHeight="1">
      <c r="A49" s="93"/>
      <c r="B49" s="56" t="s">
        <v>13</v>
      </c>
      <c r="C49" s="93"/>
      <c r="D49" s="93"/>
      <c r="E49" s="93"/>
      <c r="F49" s="93"/>
      <c r="G49" s="93"/>
      <c r="H49" s="93"/>
      <c r="I49" s="93"/>
      <c r="J49" s="57" t="s">
        <v>243</v>
      </c>
      <c r="K49" s="57" t="s">
        <v>243</v>
      </c>
      <c r="L49" s="57" t="s">
        <v>243</v>
      </c>
      <c r="M49" s="57" t="s">
        <v>243</v>
      </c>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row>
    <row r="50" spans="1:80" customFormat="1" ht="33" hidden="1" customHeight="1">
      <c r="A50" s="93"/>
      <c r="B50" s="56" t="s">
        <v>11</v>
      </c>
      <c r="C50" s="93"/>
      <c r="D50" s="93"/>
      <c r="E50" s="93"/>
      <c r="F50" s="93"/>
      <c r="G50" s="93"/>
      <c r="H50" s="93"/>
      <c r="I50" s="93"/>
      <c r="J50" s="57" t="s">
        <v>244</v>
      </c>
      <c r="K50" s="57" t="s">
        <v>244</v>
      </c>
      <c r="L50" s="57" t="s">
        <v>244</v>
      </c>
      <c r="M50" s="57" t="s">
        <v>244</v>
      </c>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row>
    <row r="51" spans="1:80" customFormat="1" ht="15.75" hidden="1" thickTop="1">
      <c r="A51" s="93"/>
      <c r="B51" s="56" t="s">
        <v>72</v>
      </c>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row>
    <row r="52" spans="1:80" customFormat="1" ht="15.75" hidden="1" thickTop="1">
      <c r="A52" s="93"/>
      <c r="B52" s="56"/>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row>
    <row r="53" spans="1:80" customFormat="1" ht="16.5" hidden="1" thickTop="1">
      <c r="A53" s="93"/>
      <c r="B53" s="59" t="s">
        <v>8</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row>
    <row r="54" spans="1:80" customFormat="1" ht="15.75" hidden="1" thickTop="1">
      <c r="A54" s="93"/>
      <c r="B54" s="56" t="s">
        <v>73</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row>
    <row r="55" spans="1:80" customFormat="1" ht="15.75" hidden="1" thickTop="1">
      <c r="A55" s="93"/>
      <c r="B55" s="56" t="s">
        <v>14</v>
      </c>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row>
    <row r="56" spans="1:80" customFormat="1" ht="15.75" hidden="1" thickTop="1">
      <c r="A56" s="103"/>
      <c r="B56" s="56" t="s">
        <v>12</v>
      </c>
      <c r="C56" s="60"/>
      <c r="D56" s="61"/>
      <c r="E56" s="61"/>
      <c r="F56" s="61"/>
      <c r="G56" s="62"/>
      <c r="H56" s="63"/>
      <c r="I56" s="64"/>
      <c r="J56" s="65"/>
      <c r="K56" s="65"/>
      <c r="L56" s="65"/>
      <c r="M56" s="65"/>
      <c r="N56" s="66"/>
      <c r="O56" s="66"/>
      <c r="P56" s="66"/>
      <c r="Q56" s="103"/>
      <c r="R56" s="103"/>
      <c r="S56" s="103"/>
      <c r="T56" s="103"/>
      <c r="U56" s="103"/>
      <c r="V56" s="103"/>
      <c r="W56" s="103"/>
      <c r="X56" s="103"/>
      <c r="Y56" s="103"/>
      <c r="Z56" s="103"/>
      <c r="AA56" s="103"/>
      <c r="AB56" s="10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row>
    <row r="57" spans="1:80" customFormat="1" ht="15.75" hidden="1" thickTop="1">
      <c r="A57" s="103"/>
      <c r="B57" s="56" t="s">
        <v>213</v>
      </c>
      <c r="C57" s="60"/>
      <c r="D57" s="61"/>
      <c r="E57" s="61"/>
      <c r="F57" s="61"/>
      <c r="G57" s="62"/>
      <c r="H57" s="63"/>
      <c r="I57" s="64"/>
      <c r="J57" s="65"/>
      <c r="K57" s="65"/>
      <c r="L57" s="65"/>
      <c r="M57" s="65"/>
      <c r="N57" s="66"/>
      <c r="O57" s="66"/>
      <c r="P57" s="66"/>
      <c r="Q57" s="103"/>
      <c r="R57" s="103"/>
      <c r="S57" s="103"/>
      <c r="T57" s="103"/>
      <c r="U57" s="103"/>
      <c r="V57" s="103"/>
      <c r="W57" s="103"/>
      <c r="X57" s="103"/>
      <c r="Y57" s="103"/>
      <c r="Z57" s="103"/>
      <c r="AA57" s="103"/>
      <c r="AB57" s="10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row>
    <row r="58" spans="1:80" customFormat="1" ht="40.5" hidden="1" customHeight="1" thickTop="1">
      <c r="A58" s="103"/>
      <c r="B58" s="67"/>
      <c r="C58" s="60"/>
      <c r="D58" s="61"/>
      <c r="E58" s="61"/>
      <c r="F58" s="61"/>
      <c r="G58" s="62"/>
      <c r="H58" s="63"/>
      <c r="I58" s="64"/>
      <c r="J58" s="65"/>
      <c r="K58" s="65"/>
      <c r="L58" s="65"/>
      <c r="M58" s="65"/>
      <c r="N58" s="66"/>
      <c r="O58" s="66"/>
      <c r="P58" s="66"/>
      <c r="Q58" s="103"/>
      <c r="R58" s="103"/>
      <c r="S58" s="103"/>
      <c r="T58" s="103"/>
      <c r="U58" s="103"/>
      <c r="V58" s="103"/>
      <c r="W58" s="103"/>
      <c r="X58" s="103"/>
      <c r="Y58" s="103"/>
      <c r="Z58" s="103"/>
      <c r="AA58" s="103"/>
      <c r="AB58" s="10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row>
    <row r="59" spans="1:80" customFormat="1" ht="15.75" hidden="1" thickTop="1">
      <c r="A59" s="103"/>
      <c r="B59" s="68"/>
      <c r="C59" s="103"/>
      <c r="D59" s="103"/>
      <c r="E59" s="103"/>
      <c r="F59" s="103"/>
      <c r="G59" s="103"/>
      <c r="H59" s="16"/>
      <c r="I59" s="17"/>
      <c r="J59" s="16"/>
      <c r="K59" s="16"/>
      <c r="L59" s="16"/>
      <c r="M59" s="16"/>
      <c r="N59" s="16"/>
      <c r="O59" s="16"/>
      <c r="P59" s="16"/>
      <c r="Q59" s="103"/>
      <c r="R59" s="103"/>
      <c r="S59" s="103"/>
      <c r="T59" s="103"/>
      <c r="U59" s="103"/>
      <c r="V59" s="103"/>
      <c r="W59" s="103"/>
      <c r="X59" s="103"/>
      <c r="Y59" s="103"/>
      <c r="Z59" s="103"/>
      <c r="AA59" s="103"/>
      <c r="AB59" s="10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row>
    <row r="60" spans="1:80" customFormat="1" ht="15.75" hidden="1" thickTop="1">
      <c r="A60" s="103"/>
      <c r="B60" s="68"/>
      <c r="C60" s="103"/>
      <c r="D60" s="103"/>
      <c r="E60" s="103"/>
      <c r="F60" s="103"/>
      <c r="G60" s="103"/>
      <c r="H60" s="16"/>
      <c r="I60" s="17"/>
      <c r="J60" s="16"/>
      <c r="K60" s="16"/>
      <c r="L60" s="16"/>
      <c r="M60" s="16"/>
      <c r="N60" s="16"/>
      <c r="O60" s="16"/>
      <c r="P60" s="16"/>
      <c r="Q60" s="103"/>
      <c r="R60" s="103"/>
      <c r="S60" s="103"/>
      <c r="T60" s="103"/>
      <c r="U60" s="103"/>
      <c r="V60" s="103"/>
      <c r="W60" s="103"/>
      <c r="X60" s="103"/>
      <c r="Y60" s="103"/>
      <c r="Z60" s="103"/>
      <c r="AA60" s="103"/>
      <c r="AB60" s="10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row>
    <row r="61" spans="1:80" s="17" customFormat="1" ht="15.75" hidden="1" thickTop="1">
      <c r="A61" s="103"/>
      <c r="B61" s="68"/>
      <c r="C61" s="103"/>
      <c r="D61" s="103"/>
      <c r="E61" s="103"/>
      <c r="F61" s="103"/>
      <c r="G61" s="103"/>
      <c r="H61" s="16"/>
      <c r="J61" s="16"/>
      <c r="K61" s="16"/>
      <c r="L61" s="16"/>
      <c r="M61" s="16"/>
      <c r="N61" s="16"/>
      <c r="O61" s="16"/>
      <c r="P61" s="16"/>
      <c r="Q61" s="103"/>
      <c r="R61" s="103"/>
      <c r="S61" s="103"/>
      <c r="T61" s="103"/>
      <c r="U61" s="103"/>
      <c r="V61" s="103"/>
      <c r="W61" s="103"/>
      <c r="X61" s="103"/>
      <c r="Y61" s="103"/>
      <c r="Z61" s="103"/>
      <c r="AA61" s="103"/>
      <c r="AB61" s="103"/>
      <c r="AC61" s="93"/>
    </row>
    <row r="62" spans="1:80" s="17" customFormat="1" ht="15.75" hidden="1" thickTop="1">
      <c r="A62" s="103"/>
      <c r="B62" s="68"/>
      <c r="C62" s="103"/>
      <c r="D62" s="103"/>
      <c r="E62" s="103"/>
      <c r="F62" s="103"/>
      <c r="G62" s="103"/>
      <c r="H62" s="16"/>
      <c r="J62" s="16"/>
      <c r="K62" s="16"/>
      <c r="L62" s="16"/>
      <c r="M62" s="16"/>
      <c r="N62" s="16"/>
      <c r="O62" s="16"/>
      <c r="P62" s="16"/>
      <c r="Q62" s="103"/>
      <c r="R62" s="103"/>
      <c r="S62" s="103"/>
      <c r="T62" s="103"/>
      <c r="U62" s="103"/>
      <c r="V62" s="103"/>
      <c r="W62" s="103"/>
      <c r="X62" s="103"/>
      <c r="Y62" s="103"/>
      <c r="Z62" s="103"/>
      <c r="AA62" s="103"/>
      <c r="AB62" s="103"/>
      <c r="AC62" s="93"/>
    </row>
    <row r="63" spans="1:80" s="17" customFormat="1" ht="15.75" hidden="1" thickTop="1">
      <c r="A63" s="103"/>
      <c r="B63" s="68"/>
      <c r="C63" s="103"/>
      <c r="D63" s="103"/>
      <c r="E63" s="103"/>
      <c r="F63" s="103"/>
      <c r="G63" s="103"/>
      <c r="H63" s="16"/>
      <c r="J63" s="16"/>
      <c r="K63" s="16"/>
      <c r="L63" s="16"/>
      <c r="M63" s="16"/>
      <c r="N63" s="16"/>
      <c r="O63" s="16"/>
      <c r="P63" s="16"/>
      <c r="Q63" s="103"/>
      <c r="R63" s="103"/>
      <c r="S63" s="103"/>
      <c r="T63" s="103"/>
      <c r="U63" s="103"/>
      <c r="V63" s="103"/>
      <c r="W63" s="103"/>
      <c r="X63" s="103"/>
      <c r="Y63" s="103"/>
      <c r="Z63" s="103"/>
      <c r="AA63" s="103"/>
      <c r="AB63" s="103"/>
      <c r="AC63" s="93"/>
    </row>
    <row r="64" spans="1:80" s="17" customFormat="1" ht="15.75" hidden="1" thickTop="1">
      <c r="A64" s="103"/>
      <c r="B64" s="68"/>
      <c r="C64" s="103"/>
      <c r="D64" s="103"/>
      <c r="E64" s="103"/>
      <c r="F64" s="103"/>
      <c r="G64" s="103"/>
      <c r="H64" s="16"/>
      <c r="J64" s="16"/>
      <c r="K64" s="16"/>
      <c r="L64" s="16"/>
      <c r="M64" s="16"/>
      <c r="N64" s="16"/>
      <c r="O64" s="16"/>
      <c r="P64" s="16"/>
      <c r="Q64" s="103"/>
      <c r="R64" s="103"/>
      <c r="S64" s="103"/>
      <c r="T64" s="103"/>
      <c r="U64" s="103"/>
      <c r="V64" s="103"/>
      <c r="W64" s="103"/>
      <c r="X64" s="103"/>
      <c r="Y64" s="103"/>
      <c r="Z64" s="103"/>
      <c r="AA64" s="103"/>
      <c r="AB64" s="103"/>
      <c r="AC64" s="93"/>
    </row>
    <row r="65" spans="1:29" s="17" customFormat="1" ht="16.5" thickTop="1" thickBot="1">
      <c r="A65" s="103"/>
      <c r="B65" s="68"/>
      <c r="C65" s="103"/>
      <c r="D65" s="103"/>
      <c r="E65" s="103"/>
      <c r="F65" s="103"/>
      <c r="G65" s="103"/>
      <c r="H65" s="16"/>
      <c r="J65" s="16"/>
      <c r="K65" s="16"/>
      <c r="L65" s="16"/>
      <c r="M65" s="16"/>
      <c r="N65" s="16"/>
      <c r="O65" s="16"/>
      <c r="P65" s="16"/>
      <c r="Q65" s="103"/>
      <c r="R65" s="103"/>
      <c r="S65" s="103"/>
      <c r="T65" s="103"/>
      <c r="U65" s="103"/>
      <c r="V65" s="103"/>
      <c r="W65" s="103"/>
      <c r="X65" s="103"/>
      <c r="Y65" s="103"/>
      <c r="Z65" s="103"/>
      <c r="AA65" s="103"/>
      <c r="AB65" s="103"/>
      <c r="AC65" s="93"/>
    </row>
    <row r="66" spans="1:29" customFormat="1" ht="114" hidden="1" customHeight="1">
      <c r="A66" s="104"/>
      <c r="B66" s="79" t="s">
        <v>268</v>
      </c>
      <c r="C66" s="443" t="s">
        <v>71</v>
      </c>
      <c r="D66" s="444"/>
      <c r="E66" s="115"/>
      <c r="F66" s="71"/>
      <c r="G66" s="114"/>
      <c r="H66" s="114"/>
      <c r="I66" s="113" t="e">
        <f>+#REF!+#REF!+#REF!+#REF!</f>
        <v>#REF!</v>
      </c>
      <c r="J66" s="113" t="e">
        <f>+#REF!+#REF!+#REF!+#REF!</f>
        <v>#REF!</v>
      </c>
      <c r="K66" s="51" t="e">
        <f>+#REF!+#REF!+#REF!+#REF!</f>
        <v>#REF!</v>
      </c>
      <c r="L66" s="51" t="e">
        <f>+#REF!+#REF!+#REF!+#REF!</f>
        <v>#REF!</v>
      </c>
      <c r="M66" s="113" t="e">
        <f>+#REF!+#REF!+#REF!+#REF!</f>
        <v>#REF!</v>
      </c>
      <c r="N66" s="427"/>
      <c r="O66" s="440"/>
      <c r="P66" s="440"/>
      <c r="Q66" s="440"/>
      <c r="R66" s="440"/>
      <c r="S66" s="104"/>
      <c r="T66" s="104"/>
      <c r="U66" s="104"/>
      <c r="V66" s="104"/>
      <c r="W66" s="104"/>
      <c r="X66" s="104"/>
      <c r="Y66" s="104"/>
      <c r="Z66" s="104"/>
      <c r="AA66" s="104"/>
      <c r="AB66" s="104"/>
    </row>
    <row r="67" spans="1:29" customFormat="1" ht="114" hidden="1" customHeight="1" thickTop="1">
      <c r="A67" s="104"/>
      <c r="B67" s="75" t="s">
        <v>239</v>
      </c>
      <c r="C67" s="441"/>
      <c r="D67" s="442"/>
      <c r="E67" s="114"/>
      <c r="F67" s="80"/>
      <c r="G67" s="80"/>
      <c r="H67" s="81" t="s">
        <v>240</v>
      </c>
      <c r="I67" s="51" t="e">
        <f>SUM(#REF!)</f>
        <v>#REF!</v>
      </c>
      <c r="J67" s="51" t="e">
        <f>SUM(#REF!)</f>
        <v>#REF!</v>
      </c>
      <c r="K67" s="51" t="e">
        <f>SUM(#REF!)</f>
        <v>#REF!</v>
      </c>
      <c r="L67" s="51"/>
      <c r="M67" s="51"/>
      <c r="N67" s="440"/>
      <c r="O67" s="440"/>
      <c r="P67" s="440"/>
      <c r="Q67" s="440"/>
      <c r="R67" s="440"/>
      <c r="S67" s="104"/>
      <c r="T67" s="104"/>
      <c r="U67" s="104"/>
      <c r="V67" s="104"/>
      <c r="W67" s="104"/>
      <c r="X67" s="104"/>
      <c r="Y67" s="104"/>
      <c r="Z67" s="104"/>
      <c r="AA67" s="104"/>
      <c r="AB67" s="104"/>
    </row>
    <row r="68" spans="1:29" customFormat="1" ht="33" hidden="1" customHeight="1">
      <c r="A68" s="104"/>
      <c r="B68" s="52"/>
      <c r="C68" s="69"/>
      <c r="D68" s="53"/>
      <c r="E68" s="52"/>
      <c r="F68" s="52"/>
      <c r="G68" s="52"/>
      <c r="H68" s="52"/>
      <c r="I68" s="54"/>
      <c r="J68" s="55" t="s">
        <v>241</v>
      </c>
      <c r="K68" s="55" t="s">
        <v>242</v>
      </c>
      <c r="L68" s="54"/>
      <c r="M68" s="54"/>
      <c r="N68" s="54"/>
      <c r="O68" s="54"/>
      <c r="P68" s="54"/>
      <c r="Q68" s="54"/>
      <c r="R68" s="54"/>
      <c r="S68" s="104"/>
      <c r="T68" s="104"/>
      <c r="U68" s="104"/>
      <c r="V68" s="104"/>
      <c r="W68" s="104"/>
      <c r="X68" s="104"/>
      <c r="Y68" s="104"/>
      <c r="Z68" s="104"/>
      <c r="AA68" s="104"/>
      <c r="AB68" s="104"/>
    </row>
    <row r="69" spans="1:29" customFormat="1" ht="33" hidden="1" customHeight="1">
      <c r="A69" s="93"/>
      <c r="B69" s="56" t="s">
        <v>13</v>
      </c>
      <c r="C69" s="93"/>
      <c r="D69" s="93"/>
      <c r="E69" s="93"/>
      <c r="F69" s="93"/>
      <c r="G69" s="93"/>
      <c r="H69" s="93"/>
      <c r="I69" s="93"/>
      <c r="J69" s="57" t="s">
        <v>243</v>
      </c>
      <c r="K69" s="57" t="s">
        <v>243</v>
      </c>
      <c r="L69" s="93"/>
      <c r="M69" s="93"/>
      <c r="N69" s="93"/>
      <c r="O69" s="93"/>
      <c r="P69" s="93"/>
      <c r="Q69" s="93"/>
      <c r="R69" s="93"/>
      <c r="S69" s="93"/>
      <c r="T69" s="93"/>
      <c r="U69" s="93"/>
      <c r="V69" s="93"/>
      <c r="W69" s="93"/>
      <c r="X69" s="93"/>
      <c r="Y69" s="93"/>
      <c r="Z69" s="93"/>
      <c r="AA69" s="93"/>
      <c r="AB69" s="93"/>
    </row>
    <row r="70" spans="1:29" customFormat="1" ht="33" hidden="1" customHeight="1">
      <c r="A70" s="93"/>
      <c r="B70" s="56" t="s">
        <v>11</v>
      </c>
      <c r="C70" s="93"/>
      <c r="D70" s="93"/>
      <c r="E70" s="93"/>
      <c r="F70" s="93"/>
      <c r="G70" s="93"/>
      <c r="H70" s="93"/>
      <c r="I70" s="93"/>
      <c r="J70" s="57" t="s">
        <v>244</v>
      </c>
      <c r="K70" s="57" t="s">
        <v>244</v>
      </c>
      <c r="L70" s="93"/>
      <c r="M70" s="93"/>
      <c r="N70" s="93"/>
      <c r="O70" s="93"/>
      <c r="P70" s="93"/>
      <c r="Q70" s="93"/>
      <c r="R70" s="93"/>
      <c r="S70" s="93"/>
      <c r="T70" s="93"/>
      <c r="U70" s="93"/>
      <c r="V70" s="93"/>
      <c r="W70" s="93"/>
      <c r="X70" s="93"/>
      <c r="Y70" s="93"/>
      <c r="Z70" s="93"/>
      <c r="AA70" s="93"/>
      <c r="AB70" s="93"/>
    </row>
    <row r="71" spans="1:29" customFormat="1" ht="15.75" hidden="1" thickTop="1">
      <c r="A71" s="93"/>
      <c r="B71" s="56" t="s">
        <v>72</v>
      </c>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row>
    <row r="72" spans="1:29" customFormat="1" ht="15.75" hidden="1" thickTop="1">
      <c r="A72" s="93"/>
      <c r="B72" s="56"/>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row>
    <row r="73" spans="1:29" customFormat="1" ht="16.5" hidden="1" thickTop="1">
      <c r="A73" s="93"/>
      <c r="B73" s="59" t="s">
        <v>8</v>
      </c>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row>
    <row r="74" spans="1:29" customFormat="1" ht="15.75" hidden="1" thickTop="1">
      <c r="A74" s="93"/>
      <c r="B74" s="56" t="s">
        <v>73</v>
      </c>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row>
    <row r="75" spans="1:29" customFormat="1" ht="15.75" hidden="1" thickTop="1">
      <c r="A75" s="93"/>
      <c r="B75" s="56" t="s">
        <v>14</v>
      </c>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row>
    <row r="76" spans="1:29" customFormat="1" ht="15.75" hidden="1" thickTop="1">
      <c r="A76" s="103"/>
      <c r="B76" s="56" t="s">
        <v>12</v>
      </c>
      <c r="C76" s="60"/>
      <c r="D76" s="61"/>
      <c r="E76" s="61"/>
      <c r="F76" s="61"/>
      <c r="G76" s="62"/>
      <c r="H76" s="63"/>
      <c r="I76" s="64"/>
      <c r="J76" s="65"/>
      <c r="K76" s="65"/>
      <c r="L76" s="65"/>
      <c r="M76" s="65"/>
      <c r="N76" s="66"/>
      <c r="O76" s="66"/>
      <c r="P76" s="66"/>
      <c r="Q76" s="103"/>
      <c r="R76" s="103"/>
      <c r="S76" s="103"/>
      <c r="T76" s="103"/>
      <c r="U76" s="103"/>
      <c r="V76" s="103"/>
      <c r="W76" s="103"/>
      <c r="X76" s="103"/>
      <c r="Y76" s="103"/>
      <c r="Z76" s="103"/>
      <c r="AA76" s="103"/>
      <c r="AB76" s="103"/>
      <c r="AC76" s="93"/>
    </row>
    <row r="77" spans="1:29" customFormat="1" ht="15.75" hidden="1" thickTop="1">
      <c r="A77" s="103"/>
      <c r="B77" s="56" t="s">
        <v>213</v>
      </c>
      <c r="C77" s="60"/>
      <c r="D77" s="61"/>
      <c r="E77" s="61"/>
      <c r="F77" s="61"/>
      <c r="G77" s="62"/>
      <c r="H77" s="63"/>
      <c r="I77" s="64"/>
      <c r="J77" s="65"/>
      <c r="K77" s="65"/>
      <c r="L77" s="65"/>
      <c r="M77" s="65"/>
      <c r="N77" s="66"/>
      <c r="O77" s="66"/>
      <c r="P77" s="66"/>
      <c r="Q77" s="103"/>
      <c r="R77" s="103"/>
      <c r="S77" s="103"/>
      <c r="T77" s="103"/>
      <c r="U77" s="103"/>
      <c r="V77" s="103"/>
      <c r="W77" s="103"/>
      <c r="X77" s="103"/>
      <c r="Y77" s="103"/>
      <c r="Z77" s="103"/>
      <c r="AA77" s="103"/>
      <c r="AB77" s="103"/>
      <c r="AC77" s="93"/>
    </row>
    <row r="78" spans="1:29" customFormat="1" ht="40.5" hidden="1" customHeight="1" thickTop="1">
      <c r="A78" s="103"/>
      <c r="B78" s="67"/>
      <c r="C78" s="60"/>
      <c r="D78" s="61"/>
      <c r="E78" s="61"/>
      <c r="F78" s="61"/>
      <c r="G78" s="62"/>
      <c r="H78" s="63"/>
      <c r="I78" s="64"/>
      <c r="J78" s="65"/>
      <c r="K78" s="65"/>
      <c r="L78" s="65"/>
      <c r="M78" s="65"/>
      <c r="N78" s="66"/>
      <c r="O78" s="66"/>
      <c r="P78" s="66"/>
      <c r="Q78" s="103"/>
      <c r="R78" s="103"/>
      <c r="S78" s="103"/>
      <c r="T78" s="103"/>
      <c r="U78" s="103"/>
      <c r="V78" s="103"/>
      <c r="W78" s="103"/>
      <c r="X78" s="103"/>
      <c r="Y78" s="103"/>
      <c r="Z78" s="103"/>
      <c r="AA78" s="103"/>
      <c r="AB78" s="103"/>
      <c r="AC78" s="93"/>
    </row>
    <row r="79" spans="1:29" customFormat="1" ht="15.75" hidden="1" thickTop="1">
      <c r="A79" s="103"/>
      <c r="B79" s="68"/>
      <c r="C79" s="103"/>
      <c r="D79" s="103"/>
      <c r="E79" s="103"/>
      <c r="F79" s="103"/>
      <c r="G79" s="103"/>
      <c r="H79" s="16"/>
      <c r="I79" s="17"/>
      <c r="J79" s="16"/>
      <c r="K79" s="16"/>
      <c r="L79" s="16"/>
      <c r="M79" s="16"/>
      <c r="N79" s="16"/>
      <c r="O79" s="16"/>
      <c r="P79" s="16"/>
      <c r="Q79" s="103"/>
      <c r="R79" s="103"/>
      <c r="S79" s="103"/>
      <c r="T79" s="103"/>
      <c r="U79" s="103"/>
      <c r="V79" s="103"/>
      <c r="W79" s="103"/>
      <c r="X79" s="103"/>
      <c r="Y79" s="103"/>
      <c r="Z79" s="103"/>
      <c r="AA79" s="103"/>
      <c r="AB79" s="103"/>
      <c r="AC79" s="93"/>
    </row>
    <row r="80" spans="1:29" customFormat="1" ht="15.75" hidden="1" thickTop="1">
      <c r="A80" s="103"/>
      <c r="B80" s="68"/>
      <c r="C80" s="103"/>
      <c r="D80" s="103"/>
      <c r="E80" s="103"/>
      <c r="F80" s="103"/>
      <c r="G80" s="103"/>
      <c r="H80" s="16"/>
      <c r="I80" s="17"/>
      <c r="J80" s="16"/>
      <c r="K80" s="16"/>
      <c r="L80" s="16"/>
      <c r="M80" s="16"/>
      <c r="N80" s="16"/>
      <c r="O80" s="16"/>
      <c r="P80" s="16"/>
      <c r="Q80" s="103"/>
      <c r="R80" s="103"/>
      <c r="S80" s="103"/>
      <c r="T80" s="103"/>
      <c r="U80" s="103"/>
      <c r="V80" s="103"/>
      <c r="W80" s="103"/>
      <c r="X80" s="103"/>
      <c r="Y80" s="103"/>
      <c r="Z80" s="103"/>
      <c r="AA80" s="103"/>
      <c r="AB80" s="103"/>
      <c r="AC80" s="93"/>
    </row>
    <row r="81" spans="1:29" s="17" customFormat="1" ht="15.75" hidden="1" thickTop="1">
      <c r="A81" s="103"/>
      <c r="B81" s="68"/>
      <c r="C81" s="103"/>
      <c r="D81" s="103"/>
      <c r="E81" s="103"/>
      <c r="F81" s="103"/>
      <c r="G81" s="103"/>
      <c r="H81" s="16"/>
      <c r="J81" s="16"/>
      <c r="K81" s="16"/>
      <c r="L81" s="16"/>
      <c r="M81" s="16"/>
      <c r="N81" s="16"/>
      <c r="O81" s="16"/>
      <c r="P81" s="16"/>
      <c r="Q81" s="103"/>
      <c r="R81" s="103"/>
      <c r="S81" s="103"/>
      <c r="T81" s="103"/>
      <c r="U81" s="103"/>
      <c r="V81" s="103"/>
      <c r="W81" s="103"/>
      <c r="X81" s="103"/>
      <c r="Y81" s="103"/>
      <c r="Z81" s="103"/>
      <c r="AA81" s="103"/>
      <c r="AB81" s="103"/>
      <c r="AC81" s="93"/>
    </row>
    <row r="82" spans="1:29" s="17" customFormat="1" ht="15.75" hidden="1" thickTop="1">
      <c r="A82" s="103"/>
      <c r="B82" s="68"/>
      <c r="C82" s="103"/>
      <c r="D82" s="103"/>
      <c r="E82" s="103"/>
      <c r="F82" s="103"/>
      <c r="G82" s="103"/>
      <c r="H82" s="16"/>
      <c r="J82" s="16"/>
      <c r="K82" s="16"/>
      <c r="L82" s="16"/>
      <c r="M82" s="16"/>
      <c r="N82" s="16"/>
      <c r="O82" s="16"/>
      <c r="P82" s="16"/>
      <c r="Q82" s="103"/>
      <c r="R82" s="103"/>
      <c r="S82" s="103"/>
      <c r="T82" s="103"/>
      <c r="U82" s="103"/>
      <c r="V82" s="103"/>
      <c r="W82" s="103"/>
      <c r="X82" s="103"/>
      <c r="Y82" s="103"/>
      <c r="Z82" s="103"/>
      <c r="AA82" s="103"/>
      <c r="AB82" s="103"/>
      <c r="AC82" s="93"/>
    </row>
    <row r="83" spans="1:29" s="17" customFormat="1" ht="15.75" hidden="1" thickTop="1">
      <c r="A83" s="103"/>
      <c r="B83" s="68"/>
      <c r="C83" s="103"/>
      <c r="D83" s="103"/>
      <c r="E83" s="103"/>
      <c r="F83" s="103"/>
      <c r="G83" s="103"/>
      <c r="H83" s="16"/>
      <c r="J83" s="16"/>
      <c r="K83" s="16"/>
      <c r="L83" s="16"/>
      <c r="M83" s="16"/>
      <c r="N83" s="16"/>
      <c r="O83" s="16"/>
      <c r="P83" s="16"/>
      <c r="Q83" s="103"/>
      <c r="R83" s="103"/>
      <c r="S83" s="103"/>
      <c r="T83" s="103"/>
      <c r="U83" s="103"/>
      <c r="V83" s="103"/>
      <c r="W83" s="103"/>
      <c r="X83" s="103"/>
      <c r="Y83" s="103"/>
      <c r="Z83" s="103"/>
      <c r="AA83" s="103"/>
      <c r="AB83" s="103"/>
      <c r="AC83" s="93"/>
    </row>
    <row r="84" spans="1:29" s="17" customFormat="1" ht="15.75" hidden="1" thickTop="1">
      <c r="A84" s="103"/>
      <c r="B84" s="68"/>
      <c r="C84" s="103"/>
      <c r="D84" s="103"/>
      <c r="E84" s="103"/>
      <c r="F84" s="103"/>
      <c r="G84" s="103"/>
      <c r="H84" s="16"/>
      <c r="J84" s="16"/>
      <c r="K84" s="16"/>
      <c r="L84" s="16"/>
      <c r="M84" s="16"/>
      <c r="N84" s="16"/>
      <c r="O84" s="16"/>
      <c r="P84" s="16"/>
      <c r="Q84" s="103"/>
      <c r="R84" s="103"/>
      <c r="S84" s="103"/>
      <c r="T84" s="103"/>
      <c r="U84" s="103"/>
      <c r="V84" s="103"/>
      <c r="W84" s="103"/>
      <c r="X84" s="103"/>
      <c r="Y84" s="103"/>
      <c r="Z84" s="103"/>
      <c r="AA84" s="103"/>
      <c r="AB84" s="103"/>
      <c r="AC84" s="93"/>
    </row>
    <row r="85" spans="1:29" s="17" customFormat="1" ht="15.75" hidden="1" thickTop="1">
      <c r="A85" s="103"/>
      <c r="B85" s="68"/>
      <c r="C85" s="103"/>
      <c r="D85" s="103"/>
      <c r="E85" s="103"/>
      <c r="F85" s="103"/>
      <c r="G85" s="103"/>
      <c r="H85" s="16"/>
      <c r="J85" s="16"/>
      <c r="K85" s="16"/>
      <c r="L85" s="16"/>
      <c r="M85" s="16"/>
      <c r="N85" s="16"/>
      <c r="O85" s="16"/>
      <c r="P85" s="16"/>
      <c r="Q85" s="103"/>
      <c r="R85" s="103"/>
      <c r="S85" s="103"/>
      <c r="T85" s="103"/>
      <c r="U85" s="103"/>
      <c r="V85" s="103"/>
      <c r="W85" s="103"/>
      <c r="X85" s="103"/>
      <c r="Y85" s="103"/>
      <c r="Z85" s="103"/>
      <c r="AA85" s="103"/>
      <c r="AB85" s="103"/>
      <c r="AC85" s="93"/>
    </row>
    <row r="86" spans="1:29" customFormat="1" ht="15.75" customHeight="1" thickTop="1">
      <c r="A86" s="103"/>
      <c r="B86" s="339" t="s">
        <v>337</v>
      </c>
      <c r="C86" s="340"/>
      <c r="D86" s="340"/>
      <c r="E86" s="340"/>
      <c r="F86" s="340"/>
      <c r="G86" s="340"/>
      <c r="H86" s="340"/>
      <c r="I86" s="340"/>
      <c r="J86" s="340"/>
      <c r="K86" s="340"/>
      <c r="L86" s="340"/>
      <c r="M86" s="340"/>
      <c r="N86" s="340"/>
      <c r="O86" s="340"/>
      <c r="P86" s="340"/>
      <c r="Q86" s="340"/>
      <c r="R86" s="341"/>
      <c r="S86" s="103"/>
      <c r="T86" s="103"/>
      <c r="U86" s="103"/>
      <c r="V86" s="103"/>
      <c r="W86" s="103"/>
      <c r="X86" s="103"/>
      <c r="Y86" s="103"/>
      <c r="Z86" s="103"/>
      <c r="AA86" s="103"/>
      <c r="AB86" s="103"/>
      <c r="AC86" s="93"/>
    </row>
    <row r="87" spans="1:29" ht="15.75" thickBot="1">
      <c r="B87" s="342"/>
      <c r="C87" s="343"/>
      <c r="D87" s="343"/>
      <c r="E87" s="343"/>
      <c r="F87" s="343"/>
      <c r="G87" s="343"/>
      <c r="H87" s="343"/>
      <c r="I87" s="343"/>
      <c r="J87" s="343"/>
      <c r="K87" s="343"/>
      <c r="L87" s="343"/>
      <c r="M87" s="343"/>
      <c r="N87" s="343"/>
      <c r="O87" s="343"/>
      <c r="P87" s="343"/>
      <c r="Q87" s="343"/>
      <c r="R87" s="344"/>
    </row>
    <row r="88" spans="1:29" ht="21" thickTop="1" thickBot="1">
      <c r="B88" s="95"/>
      <c r="C88" s="95"/>
      <c r="D88" s="96"/>
      <c r="E88" s="96"/>
      <c r="F88" s="96"/>
      <c r="G88" s="96"/>
      <c r="H88" s="96"/>
      <c r="I88" s="96"/>
      <c r="J88" s="96"/>
      <c r="K88" s="96"/>
      <c r="L88" s="96"/>
      <c r="M88" s="96"/>
      <c r="N88" s="96"/>
      <c r="O88" s="96"/>
      <c r="P88" s="96"/>
      <c r="Q88" s="97"/>
      <c r="R88" s="97"/>
    </row>
    <row r="89" spans="1:29" ht="21" thickTop="1" thickBot="1">
      <c r="B89" s="106" t="s">
        <v>0</v>
      </c>
      <c r="C89" s="458" t="s">
        <v>1</v>
      </c>
      <c r="D89" s="459"/>
      <c r="E89" s="459"/>
      <c r="F89" s="459"/>
      <c r="G89" s="459"/>
      <c r="H89" s="459"/>
      <c r="I89" s="459"/>
      <c r="J89" s="459"/>
      <c r="K89" s="459"/>
      <c r="L89" s="459"/>
      <c r="M89" s="460"/>
      <c r="N89" s="461" t="s">
        <v>2</v>
      </c>
      <c r="O89" s="461"/>
      <c r="P89" s="461"/>
      <c r="Q89" s="461"/>
      <c r="R89" s="92"/>
    </row>
    <row r="90" spans="1:29" ht="51" thickTop="1" thickBot="1">
      <c r="B90" s="214" t="s">
        <v>15</v>
      </c>
      <c r="C90" s="462" t="s">
        <v>338</v>
      </c>
      <c r="D90" s="463"/>
      <c r="E90" s="215" t="s">
        <v>20</v>
      </c>
      <c r="F90" s="215" t="s">
        <v>328</v>
      </c>
      <c r="G90" s="215" t="s">
        <v>21</v>
      </c>
      <c r="H90" s="215" t="s">
        <v>4</v>
      </c>
      <c r="I90" s="129" t="s">
        <v>5</v>
      </c>
      <c r="J90" s="130" t="s">
        <v>16</v>
      </c>
      <c r="K90" s="130" t="s">
        <v>17</v>
      </c>
      <c r="L90" s="130" t="s">
        <v>18</v>
      </c>
      <c r="M90" s="130" t="s">
        <v>19</v>
      </c>
      <c r="N90" s="131" t="s">
        <v>6</v>
      </c>
      <c r="O90" s="132" t="s">
        <v>7</v>
      </c>
      <c r="P90" s="132" t="s">
        <v>8</v>
      </c>
      <c r="Q90" s="133" t="s">
        <v>9</v>
      </c>
      <c r="R90" s="134" t="s">
        <v>10</v>
      </c>
    </row>
    <row r="91" spans="1:29" ht="74.25" customHeight="1" thickTop="1">
      <c r="B91" s="222" t="s">
        <v>137</v>
      </c>
      <c r="C91" s="464" t="s">
        <v>425</v>
      </c>
      <c r="D91" s="464"/>
      <c r="E91" s="465" t="s">
        <v>427</v>
      </c>
      <c r="F91" s="454">
        <v>1</v>
      </c>
      <c r="G91" s="451" t="s">
        <v>426</v>
      </c>
      <c r="H91" s="451" t="s">
        <v>49</v>
      </c>
      <c r="I91" s="408">
        <v>1</v>
      </c>
      <c r="J91" s="420">
        <v>1</v>
      </c>
      <c r="K91" s="420">
        <v>1</v>
      </c>
      <c r="L91" s="420">
        <v>1</v>
      </c>
      <c r="M91" s="420">
        <v>1</v>
      </c>
      <c r="N91" s="411" t="s">
        <v>138</v>
      </c>
      <c r="O91" s="411" t="s">
        <v>13</v>
      </c>
      <c r="P91" s="411" t="s">
        <v>14</v>
      </c>
      <c r="Q91" s="451" t="s">
        <v>139</v>
      </c>
      <c r="R91" s="468" t="s">
        <v>754</v>
      </c>
    </row>
    <row r="92" spans="1:29" ht="27">
      <c r="B92" s="5" t="s">
        <v>140</v>
      </c>
      <c r="C92" s="471" t="s">
        <v>23</v>
      </c>
      <c r="D92" s="6" t="s">
        <v>141</v>
      </c>
      <c r="E92" s="466"/>
      <c r="F92" s="452"/>
      <c r="G92" s="452"/>
      <c r="H92" s="452"/>
      <c r="I92" s="409"/>
      <c r="J92" s="421"/>
      <c r="K92" s="421"/>
      <c r="L92" s="421"/>
      <c r="M92" s="421"/>
      <c r="N92" s="412"/>
      <c r="O92" s="412"/>
      <c r="P92" s="412"/>
      <c r="Q92" s="452"/>
      <c r="R92" s="469"/>
    </row>
    <row r="93" spans="1:29" ht="40.5">
      <c r="B93" s="5" t="s">
        <v>142</v>
      </c>
      <c r="C93" s="472"/>
      <c r="D93" s="6" t="s">
        <v>143</v>
      </c>
      <c r="E93" s="466"/>
      <c r="F93" s="452"/>
      <c r="G93" s="452"/>
      <c r="H93" s="452"/>
      <c r="I93" s="409"/>
      <c r="J93" s="421"/>
      <c r="K93" s="421"/>
      <c r="L93" s="421"/>
      <c r="M93" s="421"/>
      <c r="N93" s="412"/>
      <c r="O93" s="412"/>
      <c r="P93" s="412"/>
      <c r="Q93" s="452"/>
      <c r="R93" s="469"/>
    </row>
    <row r="94" spans="1:29" ht="27.75" thickBot="1">
      <c r="B94" s="7" t="s">
        <v>144</v>
      </c>
      <c r="C94" s="473"/>
      <c r="D94" s="9" t="s">
        <v>145</v>
      </c>
      <c r="E94" s="467"/>
      <c r="F94" s="453"/>
      <c r="G94" s="453"/>
      <c r="H94" s="453"/>
      <c r="I94" s="410"/>
      <c r="J94" s="422"/>
      <c r="K94" s="422"/>
      <c r="L94" s="422"/>
      <c r="M94" s="422"/>
      <c r="N94" s="413"/>
      <c r="O94" s="413"/>
      <c r="P94" s="413"/>
      <c r="Q94" s="453"/>
      <c r="R94" s="469"/>
    </row>
    <row r="95" spans="1:29" ht="126.75" customHeight="1" thickTop="1">
      <c r="B95" s="222" t="s">
        <v>146</v>
      </c>
      <c r="C95" s="474" t="s">
        <v>886</v>
      </c>
      <c r="D95" s="474"/>
      <c r="E95" s="465" t="s">
        <v>147</v>
      </c>
      <c r="F95" s="454">
        <v>1</v>
      </c>
      <c r="G95" s="451" t="s">
        <v>890</v>
      </c>
      <c r="H95" s="451" t="s">
        <v>49</v>
      </c>
      <c r="I95" s="408">
        <v>1</v>
      </c>
      <c r="J95" s="420">
        <v>1</v>
      </c>
      <c r="K95" s="420">
        <v>1</v>
      </c>
      <c r="L95" s="420">
        <v>1</v>
      </c>
      <c r="M95" s="420">
        <v>1</v>
      </c>
      <c r="N95" s="411" t="s">
        <v>148</v>
      </c>
      <c r="O95" s="411" t="s">
        <v>13</v>
      </c>
      <c r="P95" s="411" t="s">
        <v>75</v>
      </c>
      <c r="Q95" s="451" t="s">
        <v>430</v>
      </c>
      <c r="R95" s="469"/>
    </row>
    <row r="96" spans="1:29" ht="40.5">
      <c r="B96" s="5" t="s">
        <v>149</v>
      </c>
      <c r="C96" s="471" t="s">
        <v>23</v>
      </c>
      <c r="D96" s="6" t="s">
        <v>887</v>
      </c>
      <c r="E96" s="466"/>
      <c r="F96" s="452"/>
      <c r="G96" s="452"/>
      <c r="H96" s="452"/>
      <c r="I96" s="409"/>
      <c r="J96" s="421"/>
      <c r="K96" s="421"/>
      <c r="L96" s="421"/>
      <c r="M96" s="421"/>
      <c r="N96" s="412"/>
      <c r="O96" s="412"/>
      <c r="P96" s="412"/>
      <c r="Q96" s="452"/>
      <c r="R96" s="469"/>
    </row>
    <row r="97" spans="2:18" ht="27">
      <c r="B97" s="5" t="s">
        <v>150</v>
      </c>
      <c r="C97" s="471"/>
      <c r="D97" s="6" t="s">
        <v>888</v>
      </c>
      <c r="E97" s="466"/>
      <c r="F97" s="452"/>
      <c r="G97" s="452"/>
      <c r="H97" s="452"/>
      <c r="I97" s="409"/>
      <c r="J97" s="421"/>
      <c r="K97" s="421"/>
      <c r="L97" s="421"/>
      <c r="M97" s="421"/>
      <c r="N97" s="412"/>
      <c r="O97" s="412"/>
      <c r="P97" s="412"/>
      <c r="Q97" s="452"/>
      <c r="R97" s="469"/>
    </row>
    <row r="98" spans="2:18" ht="27.75" thickBot="1">
      <c r="B98" s="5" t="s">
        <v>151</v>
      </c>
      <c r="C98" s="471"/>
      <c r="D98" s="6" t="s">
        <v>889</v>
      </c>
      <c r="E98" s="467"/>
      <c r="F98" s="452"/>
      <c r="G98" s="452"/>
      <c r="H98" s="452"/>
      <c r="I98" s="410"/>
      <c r="J98" s="422"/>
      <c r="K98" s="422"/>
      <c r="L98" s="422"/>
      <c r="M98" s="422"/>
      <c r="N98" s="412"/>
      <c r="O98" s="412"/>
      <c r="P98" s="412"/>
      <c r="Q98" s="452"/>
      <c r="R98" s="469"/>
    </row>
    <row r="99" spans="2:18" ht="74.25" customHeight="1" thickTop="1">
      <c r="B99" s="222" t="s">
        <v>152</v>
      </c>
      <c r="C99" s="464" t="s">
        <v>761</v>
      </c>
      <c r="D99" s="464"/>
      <c r="E99" s="465" t="s">
        <v>153</v>
      </c>
      <c r="F99" s="454">
        <v>1</v>
      </c>
      <c r="G99" s="451" t="s">
        <v>154</v>
      </c>
      <c r="H99" s="451" t="s">
        <v>49</v>
      </c>
      <c r="I99" s="408">
        <v>1</v>
      </c>
      <c r="J99" s="420">
        <v>1</v>
      </c>
      <c r="K99" s="420">
        <v>1</v>
      </c>
      <c r="L99" s="420">
        <v>1</v>
      </c>
      <c r="M99" s="420">
        <v>1</v>
      </c>
      <c r="N99" s="411" t="s">
        <v>431</v>
      </c>
      <c r="O99" s="411" t="s">
        <v>13</v>
      </c>
      <c r="P99" s="411" t="s">
        <v>75</v>
      </c>
      <c r="Q99" s="451" t="s">
        <v>155</v>
      </c>
      <c r="R99" s="469"/>
    </row>
    <row r="100" spans="2:18" ht="40.5">
      <c r="B100" s="5" t="s">
        <v>156</v>
      </c>
      <c r="C100" s="471" t="s">
        <v>23</v>
      </c>
      <c r="D100" s="6" t="s">
        <v>157</v>
      </c>
      <c r="E100" s="466"/>
      <c r="F100" s="452"/>
      <c r="G100" s="452"/>
      <c r="H100" s="452"/>
      <c r="I100" s="409"/>
      <c r="J100" s="421"/>
      <c r="K100" s="421"/>
      <c r="L100" s="421"/>
      <c r="M100" s="421"/>
      <c r="N100" s="412"/>
      <c r="O100" s="412"/>
      <c r="P100" s="412"/>
      <c r="Q100" s="452"/>
      <c r="R100" s="469"/>
    </row>
    <row r="101" spans="2:18" ht="27.75" thickBot="1">
      <c r="B101" s="5" t="s">
        <v>158</v>
      </c>
      <c r="C101" s="471"/>
      <c r="D101" s="6" t="s">
        <v>159</v>
      </c>
      <c r="E101" s="467"/>
      <c r="F101" s="452"/>
      <c r="G101" s="452"/>
      <c r="H101" s="452"/>
      <c r="I101" s="409"/>
      <c r="J101" s="422"/>
      <c r="K101" s="422"/>
      <c r="L101" s="422"/>
      <c r="M101" s="422"/>
      <c r="N101" s="412"/>
      <c r="O101" s="412"/>
      <c r="P101" s="412"/>
      <c r="Q101" s="452"/>
      <c r="R101" s="469"/>
    </row>
    <row r="102" spans="2:18" ht="72" customHeight="1" thickTop="1">
      <c r="B102" s="222" t="s">
        <v>160</v>
      </c>
      <c r="C102" s="464" t="s">
        <v>432</v>
      </c>
      <c r="D102" s="464"/>
      <c r="E102" s="465" t="s">
        <v>161</v>
      </c>
      <c r="F102" s="454">
        <v>1</v>
      </c>
      <c r="G102" s="451" t="s">
        <v>162</v>
      </c>
      <c r="H102" s="451" t="s">
        <v>163</v>
      </c>
      <c r="I102" s="455">
        <f>J102+K102+L102+M102</f>
        <v>1</v>
      </c>
      <c r="J102" s="435">
        <v>0</v>
      </c>
      <c r="K102" s="435">
        <v>0</v>
      </c>
      <c r="L102" s="435">
        <v>0</v>
      </c>
      <c r="M102" s="435">
        <v>1</v>
      </c>
      <c r="N102" s="411" t="s">
        <v>854</v>
      </c>
      <c r="O102" s="411" t="s">
        <v>13</v>
      </c>
      <c r="P102" s="411" t="s">
        <v>75</v>
      </c>
      <c r="Q102" s="451" t="s">
        <v>164</v>
      </c>
      <c r="R102" s="469"/>
    </row>
    <row r="103" spans="2:18" ht="27">
      <c r="B103" s="5" t="s">
        <v>165</v>
      </c>
      <c r="C103" s="471" t="s">
        <v>23</v>
      </c>
      <c r="D103" s="6" t="s">
        <v>166</v>
      </c>
      <c r="E103" s="466"/>
      <c r="F103" s="452"/>
      <c r="G103" s="452"/>
      <c r="H103" s="452"/>
      <c r="I103" s="456"/>
      <c r="J103" s="436"/>
      <c r="K103" s="436"/>
      <c r="L103" s="436"/>
      <c r="M103" s="436"/>
      <c r="N103" s="412"/>
      <c r="O103" s="412"/>
      <c r="P103" s="412"/>
      <c r="Q103" s="452"/>
      <c r="R103" s="469"/>
    </row>
    <row r="104" spans="2:18">
      <c r="B104" s="5" t="s">
        <v>167</v>
      </c>
      <c r="C104" s="471"/>
      <c r="D104" s="6" t="s">
        <v>168</v>
      </c>
      <c r="E104" s="466"/>
      <c r="F104" s="452"/>
      <c r="G104" s="452"/>
      <c r="H104" s="452"/>
      <c r="I104" s="456"/>
      <c r="J104" s="436"/>
      <c r="K104" s="436"/>
      <c r="L104" s="436"/>
      <c r="M104" s="436"/>
      <c r="N104" s="412"/>
      <c r="O104" s="412"/>
      <c r="P104" s="412"/>
      <c r="Q104" s="452"/>
      <c r="R104" s="469"/>
    </row>
    <row r="105" spans="2:18" ht="27.75" thickBot="1">
      <c r="B105" s="5" t="s">
        <v>169</v>
      </c>
      <c r="C105" s="471"/>
      <c r="D105" s="6" t="s">
        <v>170</v>
      </c>
      <c r="E105" s="467"/>
      <c r="F105" s="452"/>
      <c r="G105" s="452"/>
      <c r="H105" s="452"/>
      <c r="I105" s="457"/>
      <c r="J105" s="437"/>
      <c r="K105" s="437"/>
      <c r="L105" s="437"/>
      <c r="M105" s="437"/>
      <c r="N105" s="412"/>
      <c r="O105" s="412"/>
      <c r="P105" s="412"/>
      <c r="Q105" s="452"/>
      <c r="R105" s="469"/>
    </row>
    <row r="106" spans="2:18" ht="61.5" customHeight="1" thickTop="1">
      <c r="B106" s="222" t="s">
        <v>171</v>
      </c>
      <c r="C106" s="464" t="s">
        <v>172</v>
      </c>
      <c r="D106" s="464"/>
      <c r="E106" s="465" t="s">
        <v>173</v>
      </c>
      <c r="F106" s="454">
        <v>1</v>
      </c>
      <c r="G106" s="451" t="s">
        <v>174</v>
      </c>
      <c r="H106" s="451" t="s">
        <v>428</v>
      </c>
      <c r="I106" s="408">
        <v>1</v>
      </c>
      <c r="J106" s="420">
        <v>1</v>
      </c>
      <c r="K106" s="420">
        <v>1</v>
      </c>
      <c r="L106" s="420">
        <v>1</v>
      </c>
      <c r="M106" s="420">
        <v>1</v>
      </c>
      <c r="N106" s="411" t="s">
        <v>283</v>
      </c>
      <c r="O106" s="411" t="s">
        <v>13</v>
      </c>
      <c r="P106" s="411" t="s">
        <v>75</v>
      </c>
      <c r="Q106" s="451" t="s">
        <v>284</v>
      </c>
      <c r="R106" s="469"/>
    </row>
    <row r="107" spans="2:18" ht="27">
      <c r="B107" s="5" t="s">
        <v>175</v>
      </c>
      <c r="C107" s="471" t="s">
        <v>23</v>
      </c>
      <c r="D107" s="6" t="s">
        <v>176</v>
      </c>
      <c r="E107" s="466"/>
      <c r="F107" s="452"/>
      <c r="G107" s="452"/>
      <c r="H107" s="452"/>
      <c r="I107" s="409"/>
      <c r="J107" s="421"/>
      <c r="K107" s="421"/>
      <c r="L107" s="421"/>
      <c r="M107" s="421"/>
      <c r="N107" s="412"/>
      <c r="O107" s="412"/>
      <c r="P107" s="412"/>
      <c r="Q107" s="452"/>
      <c r="R107" s="469"/>
    </row>
    <row r="108" spans="2:18">
      <c r="B108" s="5" t="s">
        <v>177</v>
      </c>
      <c r="C108" s="471"/>
      <c r="D108" s="6" t="s">
        <v>178</v>
      </c>
      <c r="E108" s="466"/>
      <c r="F108" s="452"/>
      <c r="G108" s="452"/>
      <c r="H108" s="452"/>
      <c r="I108" s="409"/>
      <c r="J108" s="421"/>
      <c r="K108" s="421"/>
      <c r="L108" s="421"/>
      <c r="M108" s="421"/>
      <c r="N108" s="412"/>
      <c r="O108" s="412"/>
      <c r="P108" s="412"/>
      <c r="Q108" s="452"/>
      <c r="R108" s="469"/>
    </row>
    <row r="109" spans="2:18" ht="27">
      <c r="B109" s="5" t="s">
        <v>179</v>
      </c>
      <c r="C109" s="471"/>
      <c r="D109" s="6" t="s">
        <v>180</v>
      </c>
      <c r="E109" s="466"/>
      <c r="F109" s="452"/>
      <c r="G109" s="452"/>
      <c r="H109" s="452"/>
      <c r="I109" s="409"/>
      <c r="J109" s="421"/>
      <c r="K109" s="421"/>
      <c r="L109" s="421"/>
      <c r="M109" s="421"/>
      <c r="N109" s="412"/>
      <c r="O109" s="412"/>
      <c r="P109" s="412"/>
      <c r="Q109" s="452"/>
      <c r="R109" s="469"/>
    </row>
    <row r="110" spans="2:18" ht="40.5">
      <c r="B110" s="5" t="s">
        <v>181</v>
      </c>
      <c r="C110" s="471"/>
      <c r="D110" s="6" t="s">
        <v>182</v>
      </c>
      <c r="E110" s="466"/>
      <c r="F110" s="452"/>
      <c r="G110" s="452"/>
      <c r="H110" s="452"/>
      <c r="I110" s="409"/>
      <c r="J110" s="421"/>
      <c r="K110" s="421"/>
      <c r="L110" s="421"/>
      <c r="M110" s="421"/>
      <c r="N110" s="412"/>
      <c r="O110" s="412"/>
      <c r="P110" s="412"/>
      <c r="Q110" s="452"/>
      <c r="R110" s="469"/>
    </row>
    <row r="111" spans="2:18" ht="41.25" thickBot="1">
      <c r="B111" s="7" t="s">
        <v>183</v>
      </c>
      <c r="C111" s="488"/>
      <c r="D111" s="9" t="s">
        <v>184</v>
      </c>
      <c r="E111" s="467"/>
      <c r="F111" s="453"/>
      <c r="G111" s="453"/>
      <c r="H111" s="453"/>
      <c r="I111" s="410"/>
      <c r="J111" s="422"/>
      <c r="K111" s="422"/>
      <c r="L111" s="422"/>
      <c r="M111" s="422"/>
      <c r="N111" s="413"/>
      <c r="O111" s="413"/>
      <c r="P111" s="413"/>
      <c r="Q111" s="453"/>
      <c r="R111" s="469"/>
    </row>
    <row r="112" spans="2:18" ht="57.75" customHeight="1" thickTop="1">
      <c r="B112" s="8" t="s">
        <v>185</v>
      </c>
      <c r="C112" s="489" t="s">
        <v>433</v>
      </c>
      <c r="D112" s="489"/>
      <c r="E112" s="490" t="s">
        <v>186</v>
      </c>
      <c r="F112" s="380">
        <v>1</v>
      </c>
      <c r="G112" s="478" t="s">
        <v>187</v>
      </c>
      <c r="H112" s="478" t="s">
        <v>429</v>
      </c>
      <c r="I112" s="455">
        <v>3</v>
      </c>
      <c r="J112" s="481">
        <v>0</v>
      </c>
      <c r="K112" s="481">
        <v>1</v>
      </c>
      <c r="L112" s="481">
        <v>1</v>
      </c>
      <c r="M112" s="481">
        <v>1</v>
      </c>
      <c r="N112" s="475" t="s">
        <v>188</v>
      </c>
      <c r="O112" s="475" t="s">
        <v>13</v>
      </c>
      <c r="P112" s="475" t="s">
        <v>75</v>
      </c>
      <c r="Q112" s="478" t="s">
        <v>189</v>
      </c>
      <c r="R112" s="469"/>
    </row>
    <row r="113" spans="2:18">
      <c r="B113" s="5" t="s">
        <v>190</v>
      </c>
      <c r="C113" s="493" t="s">
        <v>23</v>
      </c>
      <c r="D113" s="30" t="s">
        <v>191</v>
      </c>
      <c r="E113" s="491"/>
      <c r="F113" s="381"/>
      <c r="G113" s="479"/>
      <c r="H113" s="479"/>
      <c r="I113" s="456"/>
      <c r="J113" s="385"/>
      <c r="K113" s="385"/>
      <c r="L113" s="385"/>
      <c r="M113" s="385"/>
      <c r="N113" s="476"/>
      <c r="O113" s="476"/>
      <c r="P113" s="476"/>
      <c r="Q113" s="479"/>
      <c r="R113" s="469"/>
    </row>
    <row r="114" spans="2:18" ht="27">
      <c r="B114" s="5" t="s">
        <v>192</v>
      </c>
      <c r="C114" s="493"/>
      <c r="D114" s="30" t="s">
        <v>193</v>
      </c>
      <c r="E114" s="491"/>
      <c r="F114" s="381"/>
      <c r="G114" s="479"/>
      <c r="H114" s="479"/>
      <c r="I114" s="456"/>
      <c r="J114" s="385"/>
      <c r="K114" s="385"/>
      <c r="L114" s="385"/>
      <c r="M114" s="385"/>
      <c r="N114" s="476"/>
      <c r="O114" s="476"/>
      <c r="P114" s="476"/>
      <c r="Q114" s="479"/>
      <c r="R114" s="469"/>
    </row>
    <row r="115" spans="2:18" ht="27.75" thickBot="1">
      <c r="B115" s="7" t="s">
        <v>194</v>
      </c>
      <c r="C115" s="494"/>
      <c r="D115" s="31" t="s">
        <v>195</v>
      </c>
      <c r="E115" s="492"/>
      <c r="F115" s="495"/>
      <c r="G115" s="480"/>
      <c r="H115" s="480"/>
      <c r="I115" s="457"/>
      <c r="J115" s="386"/>
      <c r="K115" s="386"/>
      <c r="L115" s="386"/>
      <c r="M115" s="386"/>
      <c r="N115" s="477"/>
      <c r="O115" s="477"/>
      <c r="P115" s="477"/>
      <c r="Q115" s="480"/>
      <c r="R115" s="470"/>
    </row>
    <row r="116" spans="2:18" ht="16.5" thickTop="1" thickBot="1"/>
    <row r="117" spans="2:18" ht="15.75" thickTop="1">
      <c r="B117" s="339" t="s">
        <v>341</v>
      </c>
      <c r="C117" s="340"/>
      <c r="D117" s="340"/>
      <c r="E117" s="340"/>
      <c r="F117" s="340"/>
      <c r="G117" s="340"/>
      <c r="H117" s="340"/>
      <c r="I117" s="340"/>
      <c r="J117" s="340"/>
      <c r="K117" s="340"/>
      <c r="L117" s="340"/>
      <c r="M117" s="340"/>
      <c r="N117" s="340"/>
      <c r="O117" s="340"/>
      <c r="P117" s="340"/>
      <c r="Q117" s="340"/>
      <c r="R117" s="341"/>
    </row>
    <row r="118" spans="2:18" ht="15.75" thickBot="1">
      <c r="B118" s="342"/>
      <c r="C118" s="343"/>
      <c r="D118" s="343"/>
      <c r="E118" s="343"/>
      <c r="F118" s="343"/>
      <c r="G118" s="343"/>
      <c r="H118" s="343"/>
      <c r="I118" s="343"/>
      <c r="J118" s="343"/>
      <c r="K118" s="343"/>
      <c r="L118" s="343"/>
      <c r="M118" s="343"/>
      <c r="N118" s="343"/>
      <c r="O118" s="343"/>
      <c r="P118" s="343"/>
      <c r="Q118" s="343"/>
      <c r="R118" s="344"/>
    </row>
    <row r="119" spans="2:18" ht="21" thickTop="1" thickBot="1">
      <c r="B119" s="95"/>
      <c r="C119" s="95"/>
      <c r="D119" s="96"/>
      <c r="E119" s="96"/>
      <c r="F119" s="96"/>
      <c r="G119" s="96"/>
      <c r="H119" s="96"/>
      <c r="I119" s="96"/>
      <c r="J119" s="96"/>
      <c r="K119" s="96"/>
      <c r="L119" s="96"/>
      <c r="M119" s="96"/>
      <c r="N119" s="96"/>
      <c r="O119" s="96"/>
      <c r="P119" s="96"/>
      <c r="Q119" s="97"/>
      <c r="R119" s="97"/>
    </row>
    <row r="120" spans="2:18" ht="40.5" thickTop="1" thickBot="1">
      <c r="B120" s="106" t="s">
        <v>0</v>
      </c>
      <c r="C120" s="458" t="s">
        <v>1</v>
      </c>
      <c r="D120" s="459"/>
      <c r="E120" s="459"/>
      <c r="F120" s="459"/>
      <c r="G120" s="459"/>
      <c r="H120" s="459"/>
      <c r="I120" s="459"/>
      <c r="J120" s="459"/>
      <c r="K120" s="459"/>
      <c r="L120" s="459"/>
      <c r="M120" s="460"/>
      <c r="N120" s="461" t="s">
        <v>2</v>
      </c>
      <c r="O120" s="461"/>
      <c r="P120" s="461"/>
      <c r="Q120" s="461"/>
      <c r="R120" s="92" t="s">
        <v>3</v>
      </c>
    </row>
    <row r="121" spans="2:18" ht="51" thickTop="1" thickBot="1">
      <c r="B121" s="219" t="s">
        <v>15</v>
      </c>
      <c r="C121" s="497" t="s">
        <v>338</v>
      </c>
      <c r="D121" s="498"/>
      <c r="E121" s="220" t="s">
        <v>20</v>
      </c>
      <c r="F121" s="220" t="s">
        <v>328</v>
      </c>
      <c r="G121" s="220" t="s">
        <v>21</v>
      </c>
      <c r="H121" s="220" t="s">
        <v>4</v>
      </c>
      <c r="I121" s="141" t="s">
        <v>5</v>
      </c>
      <c r="J121" s="142" t="s">
        <v>16</v>
      </c>
      <c r="K121" s="142" t="s">
        <v>17</v>
      </c>
      <c r="L121" s="142" t="s">
        <v>18</v>
      </c>
      <c r="M121" s="142" t="s">
        <v>19</v>
      </c>
      <c r="N121" s="143" t="s">
        <v>6</v>
      </c>
      <c r="O121" s="144" t="s">
        <v>7</v>
      </c>
      <c r="P121" s="144" t="s">
        <v>8</v>
      </c>
      <c r="Q121" s="145" t="s">
        <v>9</v>
      </c>
      <c r="R121" s="146" t="s">
        <v>10</v>
      </c>
    </row>
    <row r="122" spans="2:18" ht="81.75" customHeight="1" thickTop="1">
      <c r="B122" s="222" t="s">
        <v>76</v>
      </c>
      <c r="C122" s="464" t="s">
        <v>347</v>
      </c>
      <c r="D122" s="464"/>
      <c r="E122" s="499" t="s">
        <v>852</v>
      </c>
      <c r="F122" s="465">
        <v>1</v>
      </c>
      <c r="G122" s="465" t="s">
        <v>77</v>
      </c>
      <c r="H122" s="465" t="s">
        <v>336</v>
      </c>
      <c r="I122" s="423">
        <f>J122+K122+L122+M122</f>
        <v>1</v>
      </c>
      <c r="J122" s="435">
        <v>0</v>
      </c>
      <c r="K122" s="435">
        <v>1</v>
      </c>
      <c r="L122" s="435">
        <v>0</v>
      </c>
      <c r="M122" s="435">
        <v>0</v>
      </c>
      <c r="N122" s="411" t="s">
        <v>351</v>
      </c>
      <c r="O122" s="411" t="s">
        <v>11</v>
      </c>
      <c r="P122" s="411" t="s">
        <v>14</v>
      </c>
      <c r="Q122" s="451" t="s">
        <v>352</v>
      </c>
      <c r="R122" s="483" t="s">
        <v>756</v>
      </c>
    </row>
    <row r="123" spans="2:18" ht="27">
      <c r="B123" s="5" t="s">
        <v>342</v>
      </c>
      <c r="C123" s="471" t="s">
        <v>23</v>
      </c>
      <c r="D123" s="6" t="s">
        <v>349</v>
      </c>
      <c r="E123" s="466"/>
      <c r="F123" s="466"/>
      <c r="G123" s="466"/>
      <c r="H123" s="466"/>
      <c r="I123" s="424"/>
      <c r="J123" s="436"/>
      <c r="K123" s="436"/>
      <c r="L123" s="436"/>
      <c r="M123" s="436"/>
      <c r="N123" s="412"/>
      <c r="O123" s="412"/>
      <c r="P123" s="412"/>
      <c r="Q123" s="452"/>
      <c r="R123" s="484"/>
    </row>
    <row r="124" spans="2:18" ht="27">
      <c r="B124" s="5" t="s">
        <v>343</v>
      </c>
      <c r="C124" s="471"/>
      <c r="D124" s="6" t="s">
        <v>78</v>
      </c>
      <c r="E124" s="466"/>
      <c r="F124" s="466"/>
      <c r="G124" s="466"/>
      <c r="H124" s="466"/>
      <c r="I124" s="424"/>
      <c r="J124" s="436"/>
      <c r="K124" s="436"/>
      <c r="L124" s="436"/>
      <c r="M124" s="436"/>
      <c r="N124" s="412"/>
      <c r="O124" s="412"/>
      <c r="P124" s="412"/>
      <c r="Q124" s="452"/>
      <c r="R124" s="484"/>
    </row>
    <row r="125" spans="2:18" ht="27">
      <c r="B125" s="5" t="s">
        <v>344</v>
      </c>
      <c r="C125" s="472"/>
      <c r="D125" s="6" t="s">
        <v>350</v>
      </c>
      <c r="E125" s="466"/>
      <c r="F125" s="466"/>
      <c r="G125" s="466"/>
      <c r="H125" s="466"/>
      <c r="I125" s="424"/>
      <c r="J125" s="436"/>
      <c r="K125" s="436"/>
      <c r="L125" s="436"/>
      <c r="M125" s="436"/>
      <c r="N125" s="412"/>
      <c r="O125" s="412"/>
      <c r="P125" s="412"/>
      <c r="Q125" s="452"/>
      <c r="R125" s="484"/>
    </row>
    <row r="126" spans="2:18" ht="27">
      <c r="B126" s="5" t="s">
        <v>345</v>
      </c>
      <c r="C126" s="486"/>
      <c r="D126" s="34" t="s">
        <v>79</v>
      </c>
      <c r="E126" s="466"/>
      <c r="F126" s="466"/>
      <c r="G126" s="466"/>
      <c r="H126" s="466"/>
      <c r="I126" s="500"/>
      <c r="J126" s="436"/>
      <c r="K126" s="436"/>
      <c r="L126" s="436"/>
      <c r="M126" s="436"/>
      <c r="N126" s="496"/>
      <c r="O126" s="496"/>
      <c r="P126" s="496"/>
      <c r="Q126" s="482"/>
      <c r="R126" s="484"/>
    </row>
    <row r="127" spans="2:18" ht="15.75" thickBot="1">
      <c r="B127" s="5" t="s">
        <v>346</v>
      </c>
      <c r="C127" s="486"/>
      <c r="D127" s="34" t="s">
        <v>80</v>
      </c>
      <c r="E127" s="467"/>
      <c r="F127" s="467"/>
      <c r="G127" s="467"/>
      <c r="H127" s="467"/>
      <c r="I127" s="500"/>
      <c r="J127" s="437"/>
      <c r="K127" s="437"/>
      <c r="L127" s="437"/>
      <c r="M127" s="437"/>
      <c r="N127" s="496"/>
      <c r="O127" s="496"/>
      <c r="P127" s="496"/>
      <c r="Q127" s="482"/>
      <c r="R127" s="484"/>
    </row>
    <row r="128" spans="2:18" ht="73.5" customHeight="1" thickTop="1">
      <c r="B128" s="222" t="s">
        <v>356</v>
      </c>
      <c r="C128" s="487" t="s">
        <v>353</v>
      </c>
      <c r="D128" s="487"/>
      <c r="E128" s="465" t="s">
        <v>82</v>
      </c>
      <c r="F128" s="465">
        <v>7</v>
      </c>
      <c r="G128" s="465" t="s">
        <v>83</v>
      </c>
      <c r="H128" s="465" t="s">
        <v>49</v>
      </c>
      <c r="I128" s="423">
        <f>+F128</f>
        <v>7</v>
      </c>
      <c r="J128" s="435">
        <v>0</v>
      </c>
      <c r="K128" s="435">
        <v>0</v>
      </c>
      <c r="L128" s="435">
        <f>+I128</f>
        <v>7</v>
      </c>
      <c r="M128" s="435">
        <v>0</v>
      </c>
      <c r="N128" s="411" t="s">
        <v>397</v>
      </c>
      <c r="O128" s="411" t="s">
        <v>11</v>
      </c>
      <c r="P128" s="411" t="s">
        <v>14</v>
      </c>
      <c r="Q128" s="451" t="s">
        <v>398</v>
      </c>
      <c r="R128" s="484"/>
    </row>
    <row r="129" spans="2:18" ht="54">
      <c r="B129" s="5" t="s">
        <v>357</v>
      </c>
      <c r="C129" s="502" t="s">
        <v>23</v>
      </c>
      <c r="D129" s="154" t="s">
        <v>396</v>
      </c>
      <c r="E129" s="466"/>
      <c r="F129" s="466"/>
      <c r="G129" s="466"/>
      <c r="H129" s="466"/>
      <c r="I129" s="424"/>
      <c r="J129" s="436"/>
      <c r="K129" s="436"/>
      <c r="L129" s="436"/>
      <c r="M129" s="436"/>
      <c r="N129" s="412"/>
      <c r="O129" s="412"/>
      <c r="P129" s="412"/>
      <c r="Q129" s="452"/>
      <c r="R129" s="484"/>
    </row>
    <row r="130" spans="2:18" ht="40.5">
      <c r="B130" s="5" t="s">
        <v>358</v>
      </c>
      <c r="C130" s="503"/>
      <c r="D130" s="6" t="s">
        <v>293</v>
      </c>
      <c r="E130" s="466"/>
      <c r="F130" s="466"/>
      <c r="G130" s="466"/>
      <c r="H130" s="466"/>
      <c r="I130" s="424"/>
      <c r="J130" s="436"/>
      <c r="K130" s="436"/>
      <c r="L130" s="436"/>
      <c r="M130" s="436"/>
      <c r="N130" s="412"/>
      <c r="O130" s="412"/>
      <c r="P130" s="412"/>
      <c r="Q130" s="452"/>
      <c r="R130" s="484"/>
    </row>
    <row r="131" spans="2:18">
      <c r="B131" s="5" t="s">
        <v>359</v>
      </c>
      <c r="C131" s="503"/>
      <c r="D131" s="6" t="s">
        <v>354</v>
      </c>
      <c r="E131" s="466"/>
      <c r="F131" s="466"/>
      <c r="G131" s="466"/>
      <c r="H131" s="466"/>
      <c r="I131" s="424"/>
      <c r="J131" s="436"/>
      <c r="K131" s="436"/>
      <c r="L131" s="436"/>
      <c r="M131" s="436"/>
      <c r="N131" s="412"/>
      <c r="O131" s="412"/>
      <c r="P131" s="412"/>
      <c r="Q131" s="452"/>
      <c r="R131" s="484"/>
    </row>
    <row r="132" spans="2:18" ht="27">
      <c r="B132" s="5" t="s">
        <v>360</v>
      </c>
      <c r="C132" s="503"/>
      <c r="D132" s="6" t="s">
        <v>294</v>
      </c>
      <c r="E132" s="466"/>
      <c r="F132" s="466"/>
      <c r="G132" s="466"/>
      <c r="H132" s="466"/>
      <c r="I132" s="424"/>
      <c r="J132" s="436"/>
      <c r="K132" s="436"/>
      <c r="L132" s="436"/>
      <c r="M132" s="436"/>
      <c r="N132" s="412"/>
      <c r="O132" s="412"/>
      <c r="P132" s="412"/>
      <c r="Q132" s="452"/>
      <c r="R132" s="484"/>
    </row>
    <row r="133" spans="2:18" ht="40.5">
      <c r="B133" s="5" t="s">
        <v>361</v>
      </c>
      <c r="C133" s="503"/>
      <c r="D133" s="34" t="s">
        <v>363</v>
      </c>
      <c r="E133" s="466"/>
      <c r="F133" s="466"/>
      <c r="G133" s="466"/>
      <c r="H133" s="466"/>
      <c r="I133" s="500"/>
      <c r="J133" s="436"/>
      <c r="K133" s="436"/>
      <c r="L133" s="436"/>
      <c r="M133" s="436"/>
      <c r="N133" s="496"/>
      <c r="O133" s="496"/>
      <c r="P133" s="496"/>
      <c r="Q133" s="482"/>
      <c r="R133" s="484"/>
    </row>
    <row r="134" spans="2:18" ht="27.75" thickBot="1">
      <c r="B134" s="5" t="s">
        <v>362</v>
      </c>
      <c r="C134" s="503"/>
      <c r="D134" s="155" t="s">
        <v>355</v>
      </c>
      <c r="E134" s="466"/>
      <c r="F134" s="466"/>
      <c r="G134" s="466"/>
      <c r="H134" s="466"/>
      <c r="I134" s="500"/>
      <c r="J134" s="436"/>
      <c r="K134" s="436"/>
      <c r="L134" s="436"/>
      <c r="M134" s="436"/>
      <c r="N134" s="496"/>
      <c r="O134" s="496"/>
      <c r="P134" s="496"/>
      <c r="Q134" s="482"/>
      <c r="R134" s="484"/>
    </row>
    <row r="135" spans="2:18" ht="16.5" thickTop="1" thickBot="1">
      <c r="B135" s="504" t="s">
        <v>81</v>
      </c>
      <c r="C135" s="506" t="s">
        <v>399</v>
      </c>
      <c r="D135" s="507"/>
      <c r="E135" s="510" t="s">
        <v>90</v>
      </c>
      <c r="F135" s="513">
        <v>56</v>
      </c>
      <c r="G135" s="516" t="s">
        <v>91</v>
      </c>
      <c r="H135" s="516" t="s">
        <v>49</v>
      </c>
      <c r="I135" s="423">
        <v>56</v>
      </c>
      <c r="J135" s="518">
        <v>14</v>
      </c>
      <c r="K135" s="518">
        <v>14</v>
      </c>
      <c r="L135" s="518">
        <v>14</v>
      </c>
      <c r="M135" s="518">
        <v>14</v>
      </c>
      <c r="N135" s="521" t="s">
        <v>400</v>
      </c>
      <c r="O135" s="521" t="s">
        <v>11</v>
      </c>
      <c r="P135" s="521" t="s">
        <v>14</v>
      </c>
      <c r="Q135" s="521" t="s">
        <v>381</v>
      </c>
      <c r="R135" s="484"/>
    </row>
    <row r="136" spans="2:18" ht="16.5" thickTop="1" thickBot="1">
      <c r="B136" s="505"/>
      <c r="C136" s="508"/>
      <c r="D136" s="509"/>
      <c r="E136" s="511"/>
      <c r="F136" s="514"/>
      <c r="G136" s="516"/>
      <c r="H136" s="516"/>
      <c r="I136" s="424"/>
      <c r="J136" s="519"/>
      <c r="K136" s="519"/>
      <c r="L136" s="519"/>
      <c r="M136" s="519"/>
      <c r="N136" s="522"/>
      <c r="O136" s="522"/>
      <c r="P136" s="522"/>
      <c r="Q136" s="522"/>
      <c r="R136" s="484"/>
    </row>
    <row r="137" spans="2:18" ht="33" customHeight="1" thickTop="1">
      <c r="B137" s="505"/>
      <c r="C137" s="508"/>
      <c r="D137" s="509"/>
      <c r="E137" s="512"/>
      <c r="F137" s="515"/>
      <c r="G137" s="517"/>
      <c r="H137" s="517"/>
      <c r="I137" s="500"/>
      <c r="J137" s="520"/>
      <c r="K137" s="520"/>
      <c r="L137" s="520"/>
      <c r="M137" s="520"/>
      <c r="N137" s="522"/>
      <c r="O137" s="522"/>
      <c r="P137" s="522"/>
      <c r="Q137" s="522"/>
      <c r="R137" s="484"/>
    </row>
    <row r="138" spans="2:18">
      <c r="B138" s="505"/>
      <c r="C138" s="508"/>
      <c r="D138" s="509"/>
      <c r="E138" s="524" t="s">
        <v>401</v>
      </c>
      <c r="F138" s="526">
        <v>4</v>
      </c>
      <c r="G138" s="526" t="s">
        <v>402</v>
      </c>
      <c r="H138" s="526" t="s">
        <v>49</v>
      </c>
      <c r="I138" s="528">
        <v>4</v>
      </c>
      <c r="J138" s="531">
        <v>1</v>
      </c>
      <c r="K138" s="531">
        <v>1</v>
      </c>
      <c r="L138" s="531">
        <v>1</v>
      </c>
      <c r="M138" s="531">
        <v>1</v>
      </c>
      <c r="N138" s="522"/>
      <c r="O138" s="522"/>
      <c r="P138" s="522"/>
      <c r="Q138" s="522"/>
      <c r="R138" s="484"/>
    </row>
    <row r="139" spans="2:18">
      <c r="B139" s="505"/>
      <c r="C139" s="508"/>
      <c r="D139" s="509"/>
      <c r="E139" s="511"/>
      <c r="F139" s="514"/>
      <c r="G139" s="514"/>
      <c r="H139" s="514"/>
      <c r="I139" s="529"/>
      <c r="J139" s="519"/>
      <c r="K139" s="519"/>
      <c r="L139" s="519"/>
      <c r="M139" s="519"/>
      <c r="N139" s="522"/>
      <c r="O139" s="522"/>
      <c r="P139" s="522"/>
      <c r="Q139" s="522"/>
      <c r="R139" s="484"/>
    </row>
    <row r="140" spans="2:18" ht="27">
      <c r="B140" s="5" t="s">
        <v>84</v>
      </c>
      <c r="C140" s="502" t="s">
        <v>23</v>
      </c>
      <c r="D140" s="6" t="s">
        <v>364</v>
      </c>
      <c r="E140" s="511"/>
      <c r="F140" s="514"/>
      <c r="G140" s="514"/>
      <c r="H140" s="514"/>
      <c r="I140" s="529"/>
      <c r="J140" s="519"/>
      <c r="K140" s="519"/>
      <c r="L140" s="519"/>
      <c r="M140" s="519"/>
      <c r="N140" s="522"/>
      <c r="O140" s="522"/>
      <c r="P140" s="522"/>
      <c r="Q140" s="522"/>
      <c r="R140" s="484"/>
    </row>
    <row r="141" spans="2:18" ht="27">
      <c r="B141" s="5" t="s">
        <v>85</v>
      </c>
      <c r="C141" s="503"/>
      <c r="D141" s="6" t="s">
        <v>295</v>
      </c>
      <c r="E141" s="511"/>
      <c r="F141" s="514"/>
      <c r="G141" s="514"/>
      <c r="H141" s="514"/>
      <c r="I141" s="529"/>
      <c r="J141" s="519"/>
      <c r="K141" s="519"/>
      <c r="L141" s="519"/>
      <c r="M141" s="519"/>
      <c r="N141" s="522"/>
      <c r="O141" s="522"/>
      <c r="P141" s="522"/>
      <c r="Q141" s="522"/>
      <c r="R141" s="484"/>
    </row>
    <row r="142" spans="2:18" ht="27">
      <c r="B142" s="5" t="s">
        <v>86</v>
      </c>
      <c r="C142" s="503"/>
      <c r="D142" s="6" t="s">
        <v>297</v>
      </c>
      <c r="E142" s="511"/>
      <c r="F142" s="514"/>
      <c r="G142" s="514"/>
      <c r="H142" s="514"/>
      <c r="I142" s="529"/>
      <c r="J142" s="519"/>
      <c r="K142" s="519"/>
      <c r="L142" s="519"/>
      <c r="M142" s="519"/>
      <c r="N142" s="522"/>
      <c r="O142" s="522"/>
      <c r="P142" s="522"/>
      <c r="Q142" s="522"/>
      <c r="R142" s="484"/>
    </row>
    <row r="143" spans="2:18" ht="27">
      <c r="B143" s="5" t="s">
        <v>87</v>
      </c>
      <c r="C143" s="503"/>
      <c r="D143" s="6" t="s">
        <v>296</v>
      </c>
      <c r="E143" s="511"/>
      <c r="F143" s="514"/>
      <c r="G143" s="514"/>
      <c r="H143" s="514"/>
      <c r="I143" s="529"/>
      <c r="J143" s="519"/>
      <c r="K143" s="519"/>
      <c r="L143" s="519"/>
      <c r="M143" s="519"/>
      <c r="N143" s="522"/>
      <c r="O143" s="522"/>
      <c r="P143" s="522"/>
      <c r="Q143" s="522"/>
      <c r="R143" s="484"/>
    </row>
    <row r="144" spans="2:18" ht="27.75" thickBot="1">
      <c r="B144" s="5" t="s">
        <v>88</v>
      </c>
      <c r="C144" s="503"/>
      <c r="D144" s="6" t="s">
        <v>365</v>
      </c>
      <c r="E144" s="525"/>
      <c r="F144" s="527"/>
      <c r="G144" s="527"/>
      <c r="H144" s="527"/>
      <c r="I144" s="530"/>
      <c r="J144" s="532"/>
      <c r="K144" s="532"/>
      <c r="L144" s="532"/>
      <c r="M144" s="532"/>
      <c r="N144" s="523"/>
      <c r="O144" s="523"/>
      <c r="P144" s="523"/>
      <c r="Q144" s="523"/>
      <c r="R144" s="484"/>
    </row>
    <row r="145" spans="2:18" ht="83.25" customHeight="1" thickTop="1">
      <c r="B145" s="8" t="s">
        <v>89</v>
      </c>
      <c r="C145" s="489" t="s">
        <v>924</v>
      </c>
      <c r="D145" s="489"/>
      <c r="E145" s="387" t="s">
        <v>932</v>
      </c>
      <c r="F145" s="380">
        <v>1</v>
      </c>
      <c r="G145" s="387" t="s">
        <v>933</v>
      </c>
      <c r="H145" s="387" t="s">
        <v>935</v>
      </c>
      <c r="I145" s="380">
        <v>1</v>
      </c>
      <c r="J145" s="380">
        <v>1</v>
      </c>
      <c r="K145" s="380">
        <v>0</v>
      </c>
      <c r="L145" s="380">
        <v>0</v>
      </c>
      <c r="M145" s="380">
        <v>0</v>
      </c>
      <c r="N145" s="387" t="s">
        <v>937</v>
      </c>
      <c r="O145" s="475" t="s">
        <v>13</v>
      </c>
      <c r="P145" s="475" t="s">
        <v>14</v>
      </c>
      <c r="Q145" s="380" t="s">
        <v>938</v>
      </c>
      <c r="R145" s="484"/>
    </row>
    <row r="146" spans="2:18" ht="29.25" customHeight="1">
      <c r="B146" s="5" t="s">
        <v>92</v>
      </c>
      <c r="C146" s="536" t="s">
        <v>23</v>
      </c>
      <c r="D146" s="304" t="s">
        <v>913</v>
      </c>
      <c r="E146" s="383"/>
      <c r="F146" s="381"/>
      <c r="G146" s="383"/>
      <c r="H146" s="383"/>
      <c r="I146" s="381"/>
      <c r="J146" s="381"/>
      <c r="K146" s="381"/>
      <c r="L146" s="381"/>
      <c r="M146" s="381"/>
      <c r="N146" s="383"/>
      <c r="O146" s="476"/>
      <c r="P146" s="476"/>
      <c r="Q146" s="381"/>
      <c r="R146" s="484"/>
    </row>
    <row r="147" spans="2:18" ht="27.75" customHeight="1">
      <c r="B147" s="5" t="s">
        <v>93</v>
      </c>
      <c r="C147" s="536"/>
      <c r="D147" s="304" t="s">
        <v>914</v>
      </c>
      <c r="E147" s="383"/>
      <c r="F147" s="381"/>
      <c r="G147" s="383"/>
      <c r="H147" s="383"/>
      <c r="I147" s="381"/>
      <c r="J147" s="381"/>
      <c r="K147" s="381"/>
      <c r="L147" s="381"/>
      <c r="M147" s="381"/>
      <c r="N147" s="383"/>
      <c r="O147" s="476"/>
      <c r="P147" s="476"/>
      <c r="Q147" s="381"/>
      <c r="R147" s="484"/>
    </row>
    <row r="148" spans="2:18" ht="29.25" customHeight="1">
      <c r="B148" s="5" t="s">
        <v>94</v>
      </c>
      <c r="C148" s="536"/>
      <c r="D148" s="304" t="s">
        <v>916</v>
      </c>
      <c r="E148" s="388"/>
      <c r="F148" s="381"/>
      <c r="G148" s="388"/>
      <c r="H148" s="388"/>
      <c r="I148" s="381"/>
      <c r="J148" s="381"/>
      <c r="K148" s="381"/>
      <c r="L148" s="381"/>
      <c r="M148" s="381"/>
      <c r="N148" s="388"/>
      <c r="O148" s="476"/>
      <c r="P148" s="476"/>
      <c r="Q148" s="381"/>
      <c r="R148" s="484"/>
    </row>
    <row r="149" spans="2:18" ht="30" customHeight="1">
      <c r="B149" s="32" t="s">
        <v>95</v>
      </c>
      <c r="C149" s="537"/>
      <c r="D149" s="304" t="s">
        <v>917</v>
      </c>
      <c r="E149" s="382" t="s">
        <v>922</v>
      </c>
      <c r="F149" s="535"/>
      <c r="G149" s="382" t="s">
        <v>934</v>
      </c>
      <c r="H149" s="382" t="s">
        <v>936</v>
      </c>
      <c r="I149" s="385">
        <v>1</v>
      </c>
      <c r="J149" s="385">
        <v>0</v>
      </c>
      <c r="K149" s="385">
        <v>1</v>
      </c>
      <c r="L149" s="385">
        <v>0</v>
      </c>
      <c r="M149" s="385">
        <v>0</v>
      </c>
      <c r="N149" s="382" t="s">
        <v>939</v>
      </c>
      <c r="O149" s="501"/>
      <c r="P149" s="501"/>
      <c r="Q149" s="382" t="s">
        <v>940</v>
      </c>
      <c r="R149" s="484"/>
    </row>
    <row r="150" spans="2:18" ht="30" customHeight="1">
      <c r="B150" s="32" t="s">
        <v>918</v>
      </c>
      <c r="C150" s="537"/>
      <c r="D150" s="306" t="s">
        <v>925</v>
      </c>
      <c r="E150" s="383"/>
      <c r="F150" s="535"/>
      <c r="G150" s="383"/>
      <c r="H150" s="383"/>
      <c r="I150" s="385"/>
      <c r="J150" s="385"/>
      <c r="K150" s="385"/>
      <c r="L150" s="385"/>
      <c r="M150" s="385"/>
      <c r="N150" s="383"/>
      <c r="O150" s="501"/>
      <c r="P150" s="501"/>
      <c r="Q150" s="383"/>
      <c r="R150" s="484"/>
    </row>
    <row r="151" spans="2:18" ht="20.25" customHeight="1">
      <c r="B151" s="32" t="s">
        <v>919</v>
      </c>
      <c r="C151" s="537"/>
      <c r="D151" s="305" t="s">
        <v>915</v>
      </c>
      <c r="E151" s="383"/>
      <c r="F151" s="535"/>
      <c r="G151" s="383"/>
      <c r="H151" s="383"/>
      <c r="I151" s="385"/>
      <c r="J151" s="385"/>
      <c r="K151" s="385"/>
      <c r="L151" s="385"/>
      <c r="M151" s="385"/>
      <c r="N151" s="383"/>
      <c r="O151" s="501"/>
      <c r="P151" s="501"/>
      <c r="Q151" s="383"/>
      <c r="R151" s="484"/>
    </row>
    <row r="152" spans="2:18" ht="27">
      <c r="B152" s="32" t="s">
        <v>920</v>
      </c>
      <c r="C152" s="537"/>
      <c r="D152" s="305" t="s">
        <v>926</v>
      </c>
      <c r="E152" s="383"/>
      <c r="F152" s="535"/>
      <c r="G152" s="383"/>
      <c r="H152" s="383"/>
      <c r="I152" s="385"/>
      <c r="J152" s="385"/>
      <c r="K152" s="385"/>
      <c r="L152" s="385"/>
      <c r="M152" s="385"/>
      <c r="N152" s="383"/>
      <c r="O152" s="501"/>
      <c r="P152" s="501"/>
      <c r="Q152" s="383"/>
      <c r="R152" s="484"/>
    </row>
    <row r="153" spans="2:18">
      <c r="B153" s="32" t="s">
        <v>921</v>
      </c>
      <c r="C153" s="537"/>
      <c r="D153" s="305" t="s">
        <v>927</v>
      </c>
      <c r="E153" s="383"/>
      <c r="F153" s="535"/>
      <c r="G153" s="383"/>
      <c r="H153" s="383"/>
      <c r="I153" s="385"/>
      <c r="J153" s="385"/>
      <c r="K153" s="385"/>
      <c r="L153" s="385"/>
      <c r="M153" s="385"/>
      <c r="N153" s="383"/>
      <c r="O153" s="501"/>
      <c r="P153" s="501"/>
      <c r="Q153" s="383"/>
      <c r="R153" s="484"/>
    </row>
    <row r="154" spans="2:18" ht="14.25" customHeight="1">
      <c r="B154" s="32" t="s">
        <v>930</v>
      </c>
      <c r="C154" s="537"/>
      <c r="D154" s="305" t="s">
        <v>928</v>
      </c>
      <c r="E154" s="383"/>
      <c r="F154" s="535"/>
      <c r="G154" s="383"/>
      <c r="H154" s="383"/>
      <c r="I154" s="385"/>
      <c r="J154" s="385"/>
      <c r="K154" s="385"/>
      <c r="L154" s="385"/>
      <c r="M154" s="385"/>
      <c r="N154" s="383"/>
      <c r="O154" s="501"/>
      <c r="P154" s="501"/>
      <c r="Q154" s="383"/>
      <c r="R154" s="484"/>
    </row>
    <row r="155" spans="2:18" ht="21.75" customHeight="1" thickBot="1">
      <c r="B155" s="7" t="s">
        <v>931</v>
      </c>
      <c r="C155" s="538"/>
      <c r="D155" s="307" t="s">
        <v>929</v>
      </c>
      <c r="E155" s="384"/>
      <c r="F155" s="495"/>
      <c r="G155" s="384"/>
      <c r="H155" s="384"/>
      <c r="I155" s="386"/>
      <c r="J155" s="386"/>
      <c r="K155" s="386"/>
      <c r="L155" s="386"/>
      <c r="M155" s="386"/>
      <c r="N155" s="384"/>
      <c r="O155" s="477"/>
      <c r="P155" s="477"/>
      <c r="Q155" s="384"/>
      <c r="R155" s="484"/>
    </row>
    <row r="156" spans="2:18" ht="93" customHeight="1" thickTop="1">
      <c r="B156" s="222" t="s">
        <v>366</v>
      </c>
      <c r="C156" s="464" t="s">
        <v>97</v>
      </c>
      <c r="D156" s="464"/>
      <c r="E156" s="465" t="s">
        <v>98</v>
      </c>
      <c r="F156" s="533">
        <v>1</v>
      </c>
      <c r="G156" s="451" t="s">
        <v>99</v>
      </c>
      <c r="H156" s="451" t="s">
        <v>100</v>
      </c>
      <c r="I156" s="408">
        <f>(J156+K156+L156+M156)</f>
        <v>1</v>
      </c>
      <c r="J156" s="420">
        <v>1</v>
      </c>
      <c r="K156" s="435">
        <v>0</v>
      </c>
      <c r="L156" s="435">
        <v>0</v>
      </c>
      <c r="M156" s="435">
        <v>0</v>
      </c>
      <c r="N156" s="411" t="s">
        <v>367</v>
      </c>
      <c r="O156" s="411" t="s">
        <v>11</v>
      </c>
      <c r="P156" s="411" t="s">
        <v>14</v>
      </c>
      <c r="Q156" s="451" t="s">
        <v>101</v>
      </c>
      <c r="R156" s="484"/>
    </row>
    <row r="157" spans="2:18" ht="31.5" customHeight="1">
      <c r="B157" s="5" t="s">
        <v>368</v>
      </c>
      <c r="C157" s="471" t="s">
        <v>23</v>
      </c>
      <c r="D157" s="6" t="s">
        <v>103</v>
      </c>
      <c r="E157" s="466"/>
      <c r="F157" s="534"/>
      <c r="G157" s="452"/>
      <c r="H157" s="452"/>
      <c r="I157" s="409"/>
      <c r="J157" s="421"/>
      <c r="K157" s="436"/>
      <c r="L157" s="436"/>
      <c r="M157" s="436"/>
      <c r="N157" s="412"/>
      <c r="O157" s="412"/>
      <c r="P157" s="412"/>
      <c r="Q157" s="452"/>
      <c r="R157" s="484"/>
    </row>
    <row r="158" spans="2:18" ht="30.75" customHeight="1" thickBot="1">
      <c r="B158" s="5" t="s">
        <v>369</v>
      </c>
      <c r="C158" s="472"/>
      <c r="D158" s="6" t="s">
        <v>105</v>
      </c>
      <c r="E158" s="467"/>
      <c r="F158" s="534"/>
      <c r="G158" s="452"/>
      <c r="H158" s="452"/>
      <c r="I158" s="409"/>
      <c r="J158" s="422"/>
      <c r="K158" s="437"/>
      <c r="L158" s="437"/>
      <c r="M158" s="437"/>
      <c r="N158" s="412"/>
      <c r="O158" s="412"/>
      <c r="P158" s="412"/>
      <c r="Q158" s="452"/>
      <c r="R158" s="484"/>
    </row>
    <row r="159" spans="2:18" ht="81.75" customHeight="1" thickTop="1">
      <c r="B159" s="222" t="s">
        <v>375</v>
      </c>
      <c r="C159" s="487" t="s">
        <v>403</v>
      </c>
      <c r="D159" s="487"/>
      <c r="E159" s="465" t="s">
        <v>107</v>
      </c>
      <c r="F159" s="451">
        <v>1</v>
      </c>
      <c r="G159" s="451" t="s">
        <v>404</v>
      </c>
      <c r="H159" s="451" t="s">
        <v>49</v>
      </c>
      <c r="I159" s="423">
        <f>J159+K159+L159+M159</f>
        <v>1</v>
      </c>
      <c r="J159" s="435">
        <v>0</v>
      </c>
      <c r="K159" s="435">
        <v>0</v>
      </c>
      <c r="L159" s="435">
        <v>0</v>
      </c>
      <c r="M159" s="435">
        <v>1</v>
      </c>
      <c r="N159" s="411" t="s">
        <v>108</v>
      </c>
      <c r="O159" s="411" t="s">
        <v>13</v>
      </c>
      <c r="P159" s="411" t="s">
        <v>14</v>
      </c>
      <c r="Q159" s="451" t="s">
        <v>109</v>
      </c>
      <c r="R159" s="484"/>
    </row>
    <row r="160" spans="2:18" ht="27">
      <c r="B160" s="5" t="s">
        <v>376</v>
      </c>
      <c r="C160" s="502" t="s">
        <v>23</v>
      </c>
      <c r="D160" s="6" t="s">
        <v>370</v>
      </c>
      <c r="E160" s="466"/>
      <c r="F160" s="452"/>
      <c r="G160" s="452"/>
      <c r="H160" s="452"/>
      <c r="I160" s="424"/>
      <c r="J160" s="436"/>
      <c r="K160" s="436"/>
      <c r="L160" s="436"/>
      <c r="M160" s="436"/>
      <c r="N160" s="412"/>
      <c r="O160" s="412"/>
      <c r="P160" s="412"/>
      <c r="Q160" s="452"/>
      <c r="R160" s="484"/>
    </row>
    <row r="161" spans="2:18" ht="27">
      <c r="B161" s="5" t="s">
        <v>377</v>
      </c>
      <c r="C161" s="503"/>
      <c r="D161" s="6" t="s">
        <v>371</v>
      </c>
      <c r="E161" s="466"/>
      <c r="F161" s="452"/>
      <c r="G161" s="452"/>
      <c r="H161" s="452"/>
      <c r="I161" s="424"/>
      <c r="J161" s="436"/>
      <c r="K161" s="436"/>
      <c r="L161" s="436"/>
      <c r="M161" s="436"/>
      <c r="N161" s="412"/>
      <c r="O161" s="412"/>
      <c r="P161" s="412"/>
      <c r="Q161" s="452"/>
      <c r="R161" s="484"/>
    </row>
    <row r="162" spans="2:18" ht="27">
      <c r="B162" s="5" t="s">
        <v>378</v>
      </c>
      <c r="C162" s="503"/>
      <c r="D162" s="6" t="s">
        <v>372</v>
      </c>
      <c r="E162" s="466"/>
      <c r="F162" s="452"/>
      <c r="G162" s="452"/>
      <c r="H162" s="452"/>
      <c r="I162" s="424"/>
      <c r="J162" s="436"/>
      <c r="K162" s="436"/>
      <c r="L162" s="436"/>
      <c r="M162" s="436"/>
      <c r="N162" s="412"/>
      <c r="O162" s="412"/>
      <c r="P162" s="412"/>
      <c r="Q162" s="452"/>
      <c r="R162" s="484"/>
    </row>
    <row r="163" spans="2:18" ht="27">
      <c r="B163" s="5" t="s">
        <v>379</v>
      </c>
      <c r="C163" s="503"/>
      <c r="D163" s="34" t="s">
        <v>373</v>
      </c>
      <c r="E163" s="466"/>
      <c r="F163" s="482"/>
      <c r="G163" s="482"/>
      <c r="H163" s="482"/>
      <c r="I163" s="500"/>
      <c r="J163" s="436"/>
      <c r="K163" s="436"/>
      <c r="L163" s="436"/>
      <c r="M163" s="436"/>
      <c r="N163" s="496"/>
      <c r="O163" s="496"/>
      <c r="P163" s="496"/>
      <c r="Q163" s="482"/>
      <c r="R163" s="484"/>
    </row>
    <row r="164" spans="2:18" ht="15.75" thickBot="1">
      <c r="B164" s="32" t="s">
        <v>380</v>
      </c>
      <c r="C164" s="503"/>
      <c r="D164" s="9" t="s">
        <v>374</v>
      </c>
      <c r="E164" s="467"/>
      <c r="F164" s="453"/>
      <c r="G164" s="453"/>
      <c r="H164" s="453"/>
      <c r="I164" s="425"/>
      <c r="J164" s="437"/>
      <c r="K164" s="437"/>
      <c r="L164" s="437"/>
      <c r="M164" s="437"/>
      <c r="N164" s="413"/>
      <c r="O164" s="413"/>
      <c r="P164" s="413"/>
      <c r="Q164" s="453"/>
      <c r="R164" s="484"/>
    </row>
    <row r="165" spans="2:18" ht="15.75" thickTop="1">
      <c r="B165" s="504" t="s">
        <v>96</v>
      </c>
      <c r="C165" s="539" t="s">
        <v>405</v>
      </c>
      <c r="D165" s="540"/>
      <c r="E165" s="510" t="s">
        <v>406</v>
      </c>
      <c r="F165" s="543">
        <v>1</v>
      </c>
      <c r="G165" s="465" t="s">
        <v>407</v>
      </c>
      <c r="H165" s="465" t="s">
        <v>408</v>
      </c>
      <c r="I165" s="420">
        <f>(J165+K165+L165+M165)/4</f>
        <v>1</v>
      </c>
      <c r="J165" s="420">
        <v>1</v>
      </c>
      <c r="K165" s="420">
        <v>1</v>
      </c>
      <c r="L165" s="420">
        <v>1</v>
      </c>
      <c r="M165" s="420">
        <v>1</v>
      </c>
      <c r="N165" s="521" t="s">
        <v>409</v>
      </c>
      <c r="O165" s="521" t="s">
        <v>13</v>
      </c>
      <c r="P165" s="521" t="s">
        <v>14</v>
      </c>
      <c r="Q165" s="521" t="s">
        <v>410</v>
      </c>
      <c r="R165" s="484"/>
    </row>
    <row r="166" spans="2:18">
      <c r="B166" s="505"/>
      <c r="C166" s="541"/>
      <c r="D166" s="542"/>
      <c r="E166" s="511"/>
      <c r="F166" s="544"/>
      <c r="G166" s="466"/>
      <c r="H166" s="466"/>
      <c r="I166" s="421"/>
      <c r="J166" s="421"/>
      <c r="K166" s="421"/>
      <c r="L166" s="421"/>
      <c r="M166" s="421"/>
      <c r="N166" s="522"/>
      <c r="O166" s="522"/>
      <c r="P166" s="522"/>
      <c r="Q166" s="522"/>
      <c r="R166" s="484"/>
    </row>
    <row r="167" spans="2:18">
      <c r="B167" s="505"/>
      <c r="C167" s="541"/>
      <c r="D167" s="542"/>
      <c r="E167" s="511"/>
      <c r="F167" s="544"/>
      <c r="G167" s="466"/>
      <c r="H167" s="466"/>
      <c r="I167" s="421"/>
      <c r="J167" s="421"/>
      <c r="K167" s="421"/>
      <c r="L167" s="421"/>
      <c r="M167" s="421"/>
      <c r="N167" s="522"/>
      <c r="O167" s="522"/>
      <c r="P167" s="522"/>
      <c r="Q167" s="522"/>
      <c r="R167" s="484"/>
    </row>
    <row r="168" spans="2:18" ht="60" customHeight="1">
      <c r="B168" s="505"/>
      <c r="C168" s="541"/>
      <c r="D168" s="542"/>
      <c r="E168" s="511"/>
      <c r="F168" s="544"/>
      <c r="G168" s="466"/>
      <c r="H168" s="466"/>
      <c r="I168" s="421"/>
      <c r="J168" s="421"/>
      <c r="K168" s="421"/>
      <c r="L168" s="421"/>
      <c r="M168" s="421"/>
      <c r="N168" s="522"/>
      <c r="O168" s="522"/>
      <c r="P168" s="522"/>
      <c r="Q168" s="522"/>
      <c r="R168" s="484"/>
    </row>
    <row r="169" spans="2:18" ht="15" customHeight="1">
      <c r="B169" s="5" t="s">
        <v>102</v>
      </c>
      <c r="C169" s="502" t="s">
        <v>762</v>
      </c>
      <c r="D169" s="6" t="s">
        <v>413</v>
      </c>
      <c r="E169" s="511"/>
      <c r="F169" s="544"/>
      <c r="G169" s="466"/>
      <c r="H169" s="466"/>
      <c r="I169" s="421"/>
      <c r="J169" s="421"/>
      <c r="K169" s="421"/>
      <c r="L169" s="421"/>
      <c r="M169" s="421"/>
      <c r="N169" s="522"/>
      <c r="O169" s="522"/>
      <c r="P169" s="522"/>
      <c r="Q169" s="522"/>
      <c r="R169" s="484"/>
    </row>
    <row r="170" spans="2:18" ht="27">
      <c r="B170" s="5" t="s">
        <v>104</v>
      </c>
      <c r="C170" s="503"/>
      <c r="D170" s="6" t="s">
        <v>414</v>
      </c>
      <c r="E170" s="511"/>
      <c r="F170" s="544"/>
      <c r="G170" s="466"/>
      <c r="H170" s="466"/>
      <c r="I170" s="421"/>
      <c r="J170" s="421"/>
      <c r="K170" s="421"/>
      <c r="L170" s="421"/>
      <c r="M170" s="421"/>
      <c r="N170" s="522"/>
      <c r="O170" s="522"/>
      <c r="P170" s="522"/>
      <c r="Q170" s="522"/>
      <c r="R170" s="484"/>
    </row>
    <row r="171" spans="2:18" ht="27">
      <c r="B171" s="5" t="s">
        <v>382</v>
      </c>
      <c r="C171" s="503"/>
      <c r="D171" s="6" t="s">
        <v>415</v>
      </c>
      <c r="E171" s="511"/>
      <c r="F171" s="544"/>
      <c r="G171" s="466"/>
      <c r="H171" s="466"/>
      <c r="I171" s="421"/>
      <c r="J171" s="421"/>
      <c r="K171" s="421"/>
      <c r="L171" s="421"/>
      <c r="M171" s="421"/>
      <c r="N171" s="522"/>
      <c r="O171" s="522"/>
      <c r="P171" s="522"/>
      <c r="Q171" s="522"/>
      <c r="R171" s="484"/>
    </row>
    <row r="172" spans="2:18" ht="27">
      <c r="B172" s="5" t="s">
        <v>383</v>
      </c>
      <c r="C172" s="503"/>
      <c r="D172" s="6" t="s">
        <v>411</v>
      </c>
      <c r="E172" s="511"/>
      <c r="F172" s="544"/>
      <c r="G172" s="466"/>
      <c r="H172" s="466"/>
      <c r="I172" s="421"/>
      <c r="J172" s="421"/>
      <c r="K172" s="421"/>
      <c r="L172" s="421"/>
      <c r="M172" s="421"/>
      <c r="N172" s="522"/>
      <c r="O172" s="522"/>
      <c r="P172" s="522"/>
      <c r="Q172" s="522"/>
      <c r="R172" s="484"/>
    </row>
    <row r="173" spans="2:18" ht="15.75" thickBot="1">
      <c r="B173" s="5" t="s">
        <v>384</v>
      </c>
      <c r="C173" s="545"/>
      <c r="D173" s="6" t="s">
        <v>412</v>
      </c>
      <c r="E173" s="511"/>
      <c r="F173" s="544"/>
      <c r="G173" s="466"/>
      <c r="H173" s="466"/>
      <c r="I173" s="421"/>
      <c r="J173" s="421"/>
      <c r="K173" s="421"/>
      <c r="L173" s="421"/>
      <c r="M173" s="421"/>
      <c r="N173" s="522"/>
      <c r="O173" s="522"/>
      <c r="P173" s="522"/>
      <c r="Q173" s="522"/>
      <c r="R173" s="484"/>
    </row>
    <row r="174" spans="2:18" ht="15.75" thickTop="1">
      <c r="B174" s="504" t="s">
        <v>106</v>
      </c>
      <c r="C174" s="539" t="s">
        <v>416</v>
      </c>
      <c r="D174" s="540"/>
      <c r="E174" s="510" t="s">
        <v>853</v>
      </c>
      <c r="F174" s="549">
        <v>0.2</v>
      </c>
      <c r="G174" s="465" t="s">
        <v>385</v>
      </c>
      <c r="H174" s="465" t="s">
        <v>386</v>
      </c>
      <c r="I174" s="420">
        <f>(J174+K174+L174+M174)/4</f>
        <v>1</v>
      </c>
      <c r="J174" s="420">
        <v>1</v>
      </c>
      <c r="K174" s="420">
        <v>1</v>
      </c>
      <c r="L174" s="420">
        <v>1</v>
      </c>
      <c r="M174" s="420">
        <v>1</v>
      </c>
      <c r="N174" s="521" t="s">
        <v>120</v>
      </c>
      <c r="O174" s="521" t="s">
        <v>13</v>
      </c>
      <c r="P174" s="521" t="s">
        <v>14</v>
      </c>
      <c r="Q174" s="521" t="s">
        <v>121</v>
      </c>
      <c r="R174" s="484"/>
    </row>
    <row r="175" spans="2:18">
      <c r="B175" s="505"/>
      <c r="C175" s="541"/>
      <c r="D175" s="542"/>
      <c r="E175" s="511"/>
      <c r="F175" s="550"/>
      <c r="G175" s="466"/>
      <c r="H175" s="466"/>
      <c r="I175" s="421"/>
      <c r="J175" s="421"/>
      <c r="K175" s="421"/>
      <c r="L175" s="421"/>
      <c r="M175" s="421"/>
      <c r="N175" s="522"/>
      <c r="O175" s="522"/>
      <c r="P175" s="522"/>
      <c r="Q175" s="522"/>
      <c r="R175" s="484"/>
    </row>
    <row r="176" spans="2:18">
      <c r="B176" s="505"/>
      <c r="C176" s="541"/>
      <c r="D176" s="542"/>
      <c r="E176" s="511"/>
      <c r="F176" s="550"/>
      <c r="G176" s="466"/>
      <c r="H176" s="466"/>
      <c r="I176" s="421"/>
      <c r="J176" s="421"/>
      <c r="K176" s="421"/>
      <c r="L176" s="421"/>
      <c r="M176" s="421"/>
      <c r="N176" s="522"/>
      <c r="O176" s="522"/>
      <c r="P176" s="522"/>
      <c r="Q176" s="522"/>
      <c r="R176" s="484"/>
    </row>
    <row r="177" spans="2:18">
      <c r="B177" s="505"/>
      <c r="C177" s="541"/>
      <c r="D177" s="542"/>
      <c r="E177" s="511"/>
      <c r="F177" s="550"/>
      <c r="G177" s="466"/>
      <c r="H177" s="466"/>
      <c r="I177" s="421"/>
      <c r="J177" s="421"/>
      <c r="K177" s="421"/>
      <c r="L177" s="421"/>
      <c r="M177" s="421"/>
      <c r="N177" s="522"/>
      <c r="O177" s="522"/>
      <c r="P177" s="522"/>
      <c r="Q177" s="522"/>
      <c r="R177" s="484"/>
    </row>
    <row r="178" spans="2:18">
      <c r="B178" s="546"/>
      <c r="C178" s="547"/>
      <c r="D178" s="548"/>
      <c r="E178" s="511"/>
      <c r="F178" s="550"/>
      <c r="G178" s="466"/>
      <c r="H178" s="466"/>
      <c r="I178" s="421"/>
      <c r="J178" s="421"/>
      <c r="K178" s="421"/>
      <c r="L178" s="421"/>
      <c r="M178" s="421"/>
      <c r="N178" s="522"/>
      <c r="O178" s="522"/>
      <c r="P178" s="522"/>
      <c r="Q178" s="522"/>
      <c r="R178" s="484"/>
    </row>
    <row r="179" spans="2:18" ht="27">
      <c r="B179" s="5" t="s">
        <v>110</v>
      </c>
      <c r="C179" s="502" t="s">
        <v>23</v>
      </c>
      <c r="D179" s="6" t="s">
        <v>122</v>
      </c>
      <c r="E179" s="511"/>
      <c r="F179" s="550"/>
      <c r="G179" s="466"/>
      <c r="H179" s="466"/>
      <c r="I179" s="421"/>
      <c r="J179" s="421"/>
      <c r="K179" s="421"/>
      <c r="L179" s="421"/>
      <c r="M179" s="421"/>
      <c r="N179" s="522"/>
      <c r="O179" s="522"/>
      <c r="P179" s="522"/>
      <c r="Q179" s="522"/>
      <c r="R179" s="484"/>
    </row>
    <row r="180" spans="2:18">
      <c r="B180" s="5" t="s">
        <v>111</v>
      </c>
      <c r="C180" s="503"/>
      <c r="D180" s="6" t="s">
        <v>123</v>
      </c>
      <c r="E180" s="511"/>
      <c r="F180" s="550"/>
      <c r="G180" s="466"/>
      <c r="H180" s="466"/>
      <c r="I180" s="421"/>
      <c r="J180" s="421"/>
      <c r="K180" s="421"/>
      <c r="L180" s="421"/>
      <c r="M180" s="421"/>
      <c r="N180" s="522"/>
      <c r="O180" s="522"/>
      <c r="P180" s="522"/>
      <c r="Q180" s="522"/>
      <c r="R180" s="484"/>
    </row>
    <row r="181" spans="2:18" ht="21.75" customHeight="1" thickBot="1">
      <c r="B181" s="5" t="s">
        <v>112</v>
      </c>
      <c r="C181" s="503"/>
      <c r="D181" s="6" t="s">
        <v>417</v>
      </c>
      <c r="E181" s="511"/>
      <c r="F181" s="550"/>
      <c r="G181" s="466"/>
      <c r="H181" s="466"/>
      <c r="I181" s="421"/>
      <c r="J181" s="421"/>
      <c r="K181" s="421"/>
      <c r="L181" s="421"/>
      <c r="M181" s="421"/>
      <c r="N181" s="522"/>
      <c r="O181" s="522"/>
      <c r="P181" s="522"/>
      <c r="Q181" s="522"/>
      <c r="R181" s="484"/>
    </row>
    <row r="182" spans="2:18" ht="15.75" thickTop="1">
      <c r="B182" s="504" t="s">
        <v>387</v>
      </c>
      <c r="C182" s="539" t="s">
        <v>388</v>
      </c>
      <c r="D182" s="540"/>
      <c r="E182" s="510" t="s">
        <v>418</v>
      </c>
      <c r="F182" s="510">
        <v>2</v>
      </c>
      <c r="G182" s="510" t="s">
        <v>420</v>
      </c>
      <c r="H182" s="510" t="s">
        <v>390</v>
      </c>
      <c r="I182" s="551">
        <v>2</v>
      </c>
      <c r="J182" s="518">
        <v>1</v>
      </c>
      <c r="K182" s="518">
        <v>1</v>
      </c>
      <c r="L182" s="518">
        <v>0</v>
      </c>
      <c r="M182" s="518">
        <v>0</v>
      </c>
      <c r="N182" s="521" t="s">
        <v>125</v>
      </c>
      <c r="O182" s="521" t="s">
        <v>13</v>
      </c>
      <c r="P182" s="521" t="s">
        <v>14</v>
      </c>
      <c r="Q182" s="521" t="s">
        <v>126</v>
      </c>
      <c r="R182" s="484"/>
    </row>
    <row r="183" spans="2:18">
      <c r="B183" s="505"/>
      <c r="C183" s="541"/>
      <c r="D183" s="542"/>
      <c r="E183" s="511"/>
      <c r="F183" s="511"/>
      <c r="G183" s="511"/>
      <c r="H183" s="511"/>
      <c r="I183" s="552"/>
      <c r="J183" s="519"/>
      <c r="K183" s="519"/>
      <c r="L183" s="519"/>
      <c r="M183" s="519"/>
      <c r="N183" s="522"/>
      <c r="O183" s="522"/>
      <c r="P183" s="522"/>
      <c r="Q183" s="522"/>
      <c r="R183" s="484"/>
    </row>
    <row r="184" spans="2:18">
      <c r="B184" s="505"/>
      <c r="C184" s="541"/>
      <c r="D184" s="542"/>
      <c r="E184" s="511"/>
      <c r="F184" s="511"/>
      <c r="G184" s="511"/>
      <c r="H184" s="511"/>
      <c r="I184" s="552"/>
      <c r="J184" s="519"/>
      <c r="K184" s="519"/>
      <c r="L184" s="519"/>
      <c r="M184" s="519"/>
      <c r="N184" s="522"/>
      <c r="O184" s="522"/>
      <c r="P184" s="522"/>
      <c r="Q184" s="522"/>
      <c r="R184" s="484"/>
    </row>
    <row r="185" spans="2:18">
      <c r="B185" s="505"/>
      <c r="C185" s="541"/>
      <c r="D185" s="542"/>
      <c r="E185" s="511"/>
      <c r="F185" s="511"/>
      <c r="G185" s="511"/>
      <c r="H185" s="511"/>
      <c r="I185" s="552"/>
      <c r="J185" s="519"/>
      <c r="K185" s="519"/>
      <c r="L185" s="519"/>
      <c r="M185" s="519"/>
      <c r="N185" s="522"/>
      <c r="O185" s="522"/>
      <c r="P185" s="522"/>
      <c r="Q185" s="522"/>
      <c r="R185" s="484"/>
    </row>
    <row r="186" spans="2:18">
      <c r="B186" s="505"/>
      <c r="C186" s="541"/>
      <c r="D186" s="542"/>
      <c r="E186" s="511"/>
      <c r="F186" s="511"/>
      <c r="G186" s="511"/>
      <c r="H186" s="511"/>
      <c r="I186" s="552"/>
      <c r="J186" s="519"/>
      <c r="K186" s="519"/>
      <c r="L186" s="519"/>
      <c r="M186" s="519"/>
      <c r="N186" s="522"/>
      <c r="O186" s="522"/>
      <c r="P186" s="522"/>
      <c r="Q186" s="522"/>
      <c r="R186" s="484"/>
    </row>
    <row r="187" spans="2:18">
      <c r="B187" s="546"/>
      <c r="C187" s="547"/>
      <c r="D187" s="548"/>
      <c r="E187" s="511"/>
      <c r="F187" s="511"/>
      <c r="G187" s="511"/>
      <c r="H187" s="511"/>
      <c r="I187" s="552"/>
      <c r="J187" s="519"/>
      <c r="K187" s="519"/>
      <c r="L187" s="519"/>
      <c r="M187" s="519"/>
      <c r="N187" s="522"/>
      <c r="O187" s="522"/>
      <c r="P187" s="522"/>
      <c r="Q187" s="522"/>
      <c r="R187" s="484"/>
    </row>
    <row r="188" spans="2:18">
      <c r="B188" s="5" t="s">
        <v>389</v>
      </c>
      <c r="C188" s="502" t="s">
        <v>23</v>
      </c>
      <c r="D188" s="6" t="s">
        <v>127</v>
      </c>
      <c r="E188" s="511"/>
      <c r="F188" s="511"/>
      <c r="G188" s="511"/>
      <c r="H188" s="511"/>
      <c r="I188" s="552"/>
      <c r="J188" s="519"/>
      <c r="K188" s="519"/>
      <c r="L188" s="519"/>
      <c r="M188" s="519"/>
      <c r="N188" s="522"/>
      <c r="O188" s="522"/>
      <c r="P188" s="522"/>
      <c r="Q188" s="522"/>
      <c r="R188" s="484"/>
    </row>
    <row r="189" spans="2:18">
      <c r="B189" s="5" t="s">
        <v>391</v>
      </c>
      <c r="C189" s="503"/>
      <c r="D189" s="6" t="s">
        <v>128</v>
      </c>
      <c r="E189" s="511"/>
      <c r="F189" s="511"/>
      <c r="G189" s="511"/>
      <c r="H189" s="511"/>
      <c r="I189" s="552"/>
      <c r="J189" s="519"/>
      <c r="K189" s="519"/>
      <c r="L189" s="519"/>
      <c r="M189" s="519"/>
      <c r="N189" s="522"/>
      <c r="O189" s="522"/>
      <c r="P189" s="522"/>
      <c r="Q189" s="522"/>
      <c r="R189" s="484"/>
    </row>
    <row r="190" spans="2:18" ht="27">
      <c r="B190" s="5" t="s">
        <v>392</v>
      </c>
      <c r="C190" s="503"/>
      <c r="D190" s="6" t="s">
        <v>129</v>
      </c>
      <c r="E190" s="511"/>
      <c r="F190" s="511"/>
      <c r="G190" s="511"/>
      <c r="H190" s="511"/>
      <c r="I190" s="552"/>
      <c r="J190" s="519"/>
      <c r="K190" s="519"/>
      <c r="L190" s="519"/>
      <c r="M190" s="519"/>
      <c r="N190" s="522"/>
      <c r="O190" s="522"/>
      <c r="P190" s="522"/>
      <c r="Q190" s="522"/>
      <c r="R190" s="484"/>
    </row>
    <row r="191" spans="2:18" ht="27">
      <c r="B191" s="5" t="s">
        <v>393</v>
      </c>
      <c r="C191" s="503"/>
      <c r="D191" s="6" t="s">
        <v>419</v>
      </c>
      <c r="E191" s="511"/>
      <c r="F191" s="511"/>
      <c r="G191" s="511"/>
      <c r="H191" s="511"/>
      <c r="I191" s="552"/>
      <c r="J191" s="519"/>
      <c r="K191" s="519"/>
      <c r="L191" s="519"/>
      <c r="M191" s="519"/>
      <c r="N191" s="522"/>
      <c r="O191" s="522"/>
      <c r="P191" s="522"/>
      <c r="Q191" s="522"/>
      <c r="R191" s="484"/>
    </row>
    <row r="192" spans="2:18" ht="27.75" thickBot="1">
      <c r="B192" s="5" t="s">
        <v>394</v>
      </c>
      <c r="C192" s="545"/>
      <c r="D192" s="6" t="s">
        <v>130</v>
      </c>
      <c r="E192" s="525"/>
      <c r="F192" s="525"/>
      <c r="G192" s="525"/>
      <c r="H192" s="525"/>
      <c r="I192" s="553"/>
      <c r="J192" s="532"/>
      <c r="K192" s="532"/>
      <c r="L192" s="532"/>
      <c r="M192" s="532"/>
      <c r="N192" s="523"/>
      <c r="O192" s="523"/>
      <c r="P192" s="523"/>
      <c r="Q192" s="523"/>
      <c r="R192" s="484"/>
    </row>
    <row r="193" spans="2:18" ht="65.25" customHeight="1" thickTop="1">
      <c r="B193" s="222" t="s">
        <v>113</v>
      </c>
      <c r="C193" s="464" t="s">
        <v>421</v>
      </c>
      <c r="D193" s="464"/>
      <c r="E193" s="465" t="s">
        <v>124</v>
      </c>
      <c r="F193" s="465">
        <v>1</v>
      </c>
      <c r="G193" s="465" t="s">
        <v>424</v>
      </c>
      <c r="H193" s="465" t="s">
        <v>395</v>
      </c>
      <c r="I193" s="465">
        <v>1</v>
      </c>
      <c r="J193" s="465">
        <v>0</v>
      </c>
      <c r="K193" s="465">
        <v>1</v>
      </c>
      <c r="L193" s="465">
        <v>0</v>
      </c>
      <c r="M193" s="465">
        <v>0</v>
      </c>
      <c r="N193" s="411" t="s">
        <v>131</v>
      </c>
      <c r="O193" s="411" t="s">
        <v>13</v>
      </c>
      <c r="P193" s="411" t="s">
        <v>14</v>
      </c>
      <c r="Q193" s="451" t="s">
        <v>132</v>
      </c>
      <c r="R193" s="484"/>
    </row>
    <row r="194" spans="2:18" ht="27" customHeight="1">
      <c r="B194" s="5" t="s">
        <v>114</v>
      </c>
      <c r="C194" s="502" t="s">
        <v>23</v>
      </c>
      <c r="D194" s="6" t="s">
        <v>422</v>
      </c>
      <c r="E194" s="466"/>
      <c r="F194" s="466"/>
      <c r="G194" s="466"/>
      <c r="H194" s="466"/>
      <c r="I194" s="466"/>
      <c r="J194" s="466"/>
      <c r="K194" s="466"/>
      <c r="L194" s="466"/>
      <c r="M194" s="466"/>
      <c r="N194" s="412"/>
      <c r="O194" s="412"/>
      <c r="P194" s="412"/>
      <c r="Q194" s="452"/>
      <c r="R194" s="484"/>
    </row>
    <row r="195" spans="2:18">
      <c r="B195" s="5" t="s">
        <v>115</v>
      </c>
      <c r="C195" s="503"/>
      <c r="D195" s="6" t="s">
        <v>423</v>
      </c>
      <c r="E195" s="466"/>
      <c r="F195" s="466"/>
      <c r="G195" s="466"/>
      <c r="H195" s="466"/>
      <c r="I195" s="466"/>
      <c r="J195" s="466"/>
      <c r="K195" s="466"/>
      <c r="L195" s="466"/>
      <c r="M195" s="466"/>
      <c r="N195" s="412"/>
      <c r="O195" s="412"/>
      <c r="P195" s="412"/>
      <c r="Q195" s="452"/>
      <c r="R195" s="484"/>
    </row>
    <row r="196" spans="2:18" ht="18" customHeight="1">
      <c r="B196" s="5" t="s">
        <v>116</v>
      </c>
      <c r="C196" s="503"/>
      <c r="D196" s="6" t="s">
        <v>133</v>
      </c>
      <c r="E196" s="466"/>
      <c r="F196" s="466"/>
      <c r="G196" s="466"/>
      <c r="H196" s="466"/>
      <c r="I196" s="466"/>
      <c r="J196" s="466"/>
      <c r="K196" s="466"/>
      <c r="L196" s="466"/>
      <c r="M196" s="466"/>
      <c r="N196" s="412"/>
      <c r="O196" s="412"/>
      <c r="P196" s="412"/>
      <c r="Q196" s="452"/>
      <c r="R196" s="484"/>
    </row>
    <row r="197" spans="2:18">
      <c r="B197" s="5" t="s">
        <v>117</v>
      </c>
      <c r="C197" s="503"/>
      <c r="D197" s="34" t="s">
        <v>134</v>
      </c>
      <c r="E197" s="466"/>
      <c r="F197" s="466"/>
      <c r="G197" s="466"/>
      <c r="H197" s="466"/>
      <c r="I197" s="466"/>
      <c r="J197" s="466"/>
      <c r="K197" s="466"/>
      <c r="L197" s="466"/>
      <c r="M197" s="466"/>
      <c r="N197" s="496"/>
      <c r="O197" s="496"/>
      <c r="P197" s="496"/>
      <c r="Q197" s="482"/>
      <c r="R197" s="484"/>
    </row>
    <row r="198" spans="2:18">
      <c r="B198" s="5" t="s">
        <v>118</v>
      </c>
      <c r="C198" s="503"/>
      <c r="D198" s="34" t="s">
        <v>135</v>
      </c>
      <c r="E198" s="466"/>
      <c r="F198" s="466"/>
      <c r="G198" s="466"/>
      <c r="H198" s="466"/>
      <c r="I198" s="466"/>
      <c r="J198" s="466"/>
      <c r="K198" s="466"/>
      <c r="L198" s="466"/>
      <c r="M198" s="466"/>
      <c r="N198" s="496"/>
      <c r="O198" s="496"/>
      <c r="P198" s="496"/>
      <c r="Q198" s="482"/>
      <c r="R198" s="484"/>
    </row>
    <row r="199" spans="2:18">
      <c r="B199" s="302" t="s">
        <v>119</v>
      </c>
      <c r="C199" s="555"/>
      <c r="D199" s="303" t="s">
        <v>136</v>
      </c>
      <c r="E199" s="554"/>
      <c r="F199" s="554"/>
      <c r="G199" s="554"/>
      <c r="H199" s="554"/>
      <c r="I199" s="554"/>
      <c r="J199" s="554"/>
      <c r="K199" s="554"/>
      <c r="L199" s="554"/>
      <c r="M199" s="554"/>
      <c r="N199" s="564"/>
      <c r="O199" s="564"/>
      <c r="P199" s="564"/>
      <c r="Q199" s="565"/>
      <c r="R199" s="485"/>
    </row>
    <row r="200" spans="2:18" ht="16.5" customHeight="1" thickBot="1"/>
    <row r="201" spans="2:18" ht="15.75" customHeight="1" thickTop="1">
      <c r="B201" s="339" t="s">
        <v>348</v>
      </c>
      <c r="C201" s="340"/>
      <c r="D201" s="340"/>
      <c r="E201" s="340"/>
      <c r="F201" s="340"/>
      <c r="G201" s="340"/>
      <c r="H201" s="340"/>
      <c r="I201" s="340"/>
      <c r="J201" s="340"/>
      <c r="K201" s="340"/>
      <c r="L201" s="340"/>
      <c r="M201" s="340"/>
      <c r="N201" s="340"/>
      <c r="O201" s="340"/>
      <c r="P201" s="340"/>
      <c r="Q201" s="340"/>
      <c r="R201" s="341"/>
    </row>
    <row r="202" spans="2:18" ht="15.75" customHeight="1" thickBot="1">
      <c r="B202" s="342"/>
      <c r="C202" s="343"/>
      <c r="D202" s="343"/>
      <c r="E202" s="343"/>
      <c r="F202" s="343"/>
      <c r="G202" s="343"/>
      <c r="H202" s="343"/>
      <c r="I202" s="343"/>
      <c r="J202" s="343"/>
      <c r="K202" s="343"/>
      <c r="L202" s="343"/>
      <c r="M202" s="343"/>
      <c r="N202" s="343"/>
      <c r="O202" s="343"/>
      <c r="P202" s="343"/>
      <c r="Q202" s="343"/>
      <c r="R202" s="344"/>
    </row>
    <row r="203" spans="2:18" ht="21" thickTop="1" thickBot="1">
      <c r="B203" s="18"/>
      <c r="C203" s="18"/>
      <c r="D203" s="19"/>
      <c r="E203" s="19"/>
      <c r="F203" s="19"/>
      <c r="G203" s="19"/>
      <c r="H203" s="19"/>
      <c r="I203" s="19"/>
      <c r="J203" s="19"/>
      <c r="K203" s="19"/>
      <c r="L203" s="19"/>
      <c r="M203" s="19"/>
      <c r="N203" s="19"/>
      <c r="O203" s="19"/>
      <c r="P203" s="19"/>
      <c r="Q203" s="20"/>
      <c r="R203" s="20"/>
    </row>
    <row r="204" spans="2:18" ht="40.5" thickTop="1" thickBot="1">
      <c r="B204" s="105" t="s">
        <v>0</v>
      </c>
      <c r="C204" s="393" t="s">
        <v>1</v>
      </c>
      <c r="D204" s="394"/>
      <c r="E204" s="394"/>
      <c r="F204" s="394"/>
      <c r="G204" s="394"/>
      <c r="H204" s="394"/>
      <c r="I204" s="394"/>
      <c r="J204" s="394"/>
      <c r="K204" s="394"/>
      <c r="L204" s="394"/>
      <c r="M204" s="395"/>
      <c r="N204" s="396" t="s">
        <v>2</v>
      </c>
      <c r="O204" s="396"/>
      <c r="P204" s="396"/>
      <c r="Q204" s="396"/>
      <c r="R204" s="107" t="s">
        <v>3</v>
      </c>
    </row>
    <row r="205" spans="2:18" ht="51" thickTop="1" thickBot="1">
      <c r="B205" s="216" t="s">
        <v>15</v>
      </c>
      <c r="C205" s="568" t="s">
        <v>339</v>
      </c>
      <c r="D205" s="569"/>
      <c r="E205" s="217" t="s">
        <v>20</v>
      </c>
      <c r="F205" s="217" t="s">
        <v>328</v>
      </c>
      <c r="G205" s="217" t="s">
        <v>21</v>
      </c>
      <c r="H205" s="217" t="s">
        <v>4</v>
      </c>
      <c r="I205" s="135" t="s">
        <v>5</v>
      </c>
      <c r="J205" s="136" t="s">
        <v>16</v>
      </c>
      <c r="K205" s="136" t="s">
        <v>17</v>
      </c>
      <c r="L205" s="136" t="s">
        <v>18</v>
      </c>
      <c r="M205" s="136" t="s">
        <v>19</v>
      </c>
      <c r="N205" s="137" t="s">
        <v>6</v>
      </c>
      <c r="O205" s="138" t="s">
        <v>7</v>
      </c>
      <c r="P205" s="138" t="s">
        <v>8</v>
      </c>
      <c r="Q205" s="139" t="s">
        <v>9</v>
      </c>
      <c r="R205" s="140" t="s">
        <v>10</v>
      </c>
    </row>
    <row r="206" spans="2:18" ht="68.25" customHeight="1" thickTop="1">
      <c r="B206" s="21" t="s">
        <v>483</v>
      </c>
      <c r="C206" s="570" t="s">
        <v>548</v>
      </c>
      <c r="D206" s="557"/>
      <c r="E206" s="571" t="s">
        <v>27</v>
      </c>
      <c r="F206" s="574">
        <v>0.6</v>
      </c>
      <c r="G206" s="224" t="s">
        <v>28</v>
      </c>
      <c r="H206" s="225" t="s">
        <v>49</v>
      </c>
      <c r="I206" s="250">
        <v>2</v>
      </c>
      <c r="J206" s="250">
        <v>0</v>
      </c>
      <c r="K206" s="250">
        <v>1</v>
      </c>
      <c r="L206" s="250">
        <v>0</v>
      </c>
      <c r="M206" s="250">
        <v>1</v>
      </c>
      <c r="N206" s="561" t="s">
        <v>29</v>
      </c>
      <c r="O206" s="226" t="s">
        <v>13</v>
      </c>
      <c r="P206" s="226" t="s">
        <v>14</v>
      </c>
      <c r="Q206" s="561" t="s">
        <v>30</v>
      </c>
      <c r="R206" s="483" t="s">
        <v>755</v>
      </c>
    </row>
    <row r="207" spans="2:18">
      <c r="B207" s="578" t="s">
        <v>32</v>
      </c>
      <c r="C207" s="580" t="s">
        <v>23</v>
      </c>
      <c r="D207" s="582" t="s">
        <v>484</v>
      </c>
      <c r="E207" s="572"/>
      <c r="F207" s="575"/>
      <c r="G207" s="584" t="s">
        <v>33</v>
      </c>
      <c r="H207" s="227"/>
      <c r="I207" s="251"/>
      <c r="J207" s="251"/>
      <c r="K207" s="251"/>
      <c r="L207" s="251"/>
      <c r="M207" s="251"/>
      <c r="N207" s="562"/>
      <c r="O207" s="228"/>
      <c r="P207" s="228"/>
      <c r="Q207" s="562"/>
      <c r="R207" s="484"/>
    </row>
    <row r="208" spans="2:18" ht="46.5" customHeight="1" thickBot="1">
      <c r="B208" s="579"/>
      <c r="C208" s="581"/>
      <c r="D208" s="583"/>
      <c r="E208" s="573"/>
      <c r="F208" s="576"/>
      <c r="G208" s="563"/>
      <c r="H208" s="229"/>
      <c r="I208" s="252"/>
      <c r="J208" s="252"/>
      <c r="K208" s="252"/>
      <c r="L208" s="252"/>
      <c r="M208" s="252"/>
      <c r="N208" s="563"/>
      <c r="O208" s="230"/>
      <c r="P208" s="230"/>
      <c r="Q208" s="563"/>
      <c r="R208" s="484"/>
    </row>
    <row r="209" spans="2:18" ht="108.75" customHeight="1" thickTop="1">
      <c r="B209" s="21" t="s">
        <v>485</v>
      </c>
      <c r="C209" s="556" t="s">
        <v>549</v>
      </c>
      <c r="D209" s="557"/>
      <c r="E209" s="231" t="s">
        <v>486</v>
      </c>
      <c r="F209" s="232">
        <v>0.5</v>
      </c>
      <c r="G209" s="233" t="s">
        <v>34</v>
      </c>
      <c r="H209" s="225" t="s">
        <v>487</v>
      </c>
      <c r="I209" s="237">
        <v>1</v>
      </c>
      <c r="J209" s="237">
        <v>0.2</v>
      </c>
      <c r="K209" s="237">
        <v>0.3</v>
      </c>
      <c r="L209" s="237">
        <v>0.25</v>
      </c>
      <c r="M209" s="237">
        <v>0.25</v>
      </c>
      <c r="N209" s="561" t="s">
        <v>35</v>
      </c>
      <c r="O209" s="226" t="s">
        <v>36</v>
      </c>
      <c r="P209" s="226" t="s">
        <v>14</v>
      </c>
      <c r="Q209" s="561" t="s">
        <v>488</v>
      </c>
      <c r="R209" s="484"/>
    </row>
    <row r="210" spans="2:18" ht="27">
      <c r="B210" s="22" t="s">
        <v>37</v>
      </c>
      <c r="C210" s="580" t="s">
        <v>23</v>
      </c>
      <c r="D210" s="23" t="s">
        <v>38</v>
      </c>
      <c r="E210" s="24"/>
      <c r="F210" s="227"/>
      <c r="G210" s="24" t="s">
        <v>39</v>
      </c>
      <c r="H210" s="227"/>
      <c r="I210" s="253"/>
      <c r="J210" s="253"/>
      <c r="K210" s="253"/>
      <c r="L210" s="253"/>
      <c r="M210" s="253"/>
      <c r="N210" s="562"/>
      <c r="O210" s="228"/>
      <c r="P210" s="228"/>
      <c r="Q210" s="562"/>
      <c r="R210" s="484"/>
    </row>
    <row r="211" spans="2:18" ht="37.5" customHeight="1" thickBot="1">
      <c r="B211" s="22" t="s">
        <v>40</v>
      </c>
      <c r="C211" s="585"/>
      <c r="D211" s="23" t="s">
        <v>489</v>
      </c>
      <c r="E211" s="24"/>
      <c r="F211" s="229"/>
      <c r="G211" s="24" t="s">
        <v>41</v>
      </c>
      <c r="H211" s="229"/>
      <c r="I211" s="254"/>
      <c r="J211" s="254"/>
      <c r="K211" s="254"/>
      <c r="L211" s="254"/>
      <c r="M211" s="254"/>
      <c r="N211" s="563"/>
      <c r="O211" s="230"/>
      <c r="P211" s="230"/>
      <c r="Q211" s="563"/>
      <c r="R211" s="484"/>
    </row>
    <row r="212" spans="2:18" ht="69.75" customHeight="1" thickTop="1">
      <c r="B212" s="21" t="s">
        <v>490</v>
      </c>
      <c r="C212" s="556" t="s">
        <v>545</v>
      </c>
      <c r="D212" s="557"/>
      <c r="E212" s="558" t="s">
        <v>491</v>
      </c>
      <c r="F212" s="561">
        <v>0</v>
      </c>
      <c r="G212" s="233" t="s">
        <v>492</v>
      </c>
      <c r="H212" s="225" t="s">
        <v>493</v>
      </c>
      <c r="I212" s="237">
        <v>1</v>
      </c>
      <c r="J212" s="237">
        <f>IFERROR(#REF!/J214,0)</f>
        <v>0</v>
      </c>
      <c r="K212" s="237">
        <v>0.2</v>
      </c>
      <c r="L212" s="237">
        <v>0.2</v>
      </c>
      <c r="M212" s="237">
        <v>0.6</v>
      </c>
      <c r="N212" s="561" t="s">
        <v>494</v>
      </c>
      <c r="O212" s="226" t="s">
        <v>11</v>
      </c>
      <c r="P212" s="226" t="s">
        <v>14</v>
      </c>
      <c r="Q212" s="561" t="s">
        <v>495</v>
      </c>
      <c r="R212" s="484"/>
    </row>
    <row r="213" spans="2:18" ht="27">
      <c r="B213" s="22" t="s">
        <v>42</v>
      </c>
      <c r="C213" s="417" t="s">
        <v>23</v>
      </c>
      <c r="D213" s="23" t="s">
        <v>43</v>
      </c>
      <c r="E213" s="559"/>
      <c r="F213" s="562"/>
      <c r="G213" s="24" t="s">
        <v>44</v>
      </c>
      <c r="H213" s="227"/>
      <c r="I213" s="253"/>
      <c r="J213" s="253"/>
      <c r="K213" s="253"/>
      <c r="L213" s="253"/>
      <c r="M213" s="253"/>
      <c r="N213" s="562"/>
      <c r="O213" s="228"/>
      <c r="P213" s="228"/>
      <c r="Q213" s="562"/>
      <c r="R213" s="484"/>
    </row>
    <row r="214" spans="2:18" ht="41.25" thickBot="1">
      <c r="B214" s="22" t="s">
        <v>45</v>
      </c>
      <c r="C214" s="417"/>
      <c r="D214" s="23" t="s">
        <v>496</v>
      </c>
      <c r="E214" s="560"/>
      <c r="F214" s="563"/>
      <c r="G214" s="24" t="s">
        <v>46</v>
      </c>
      <c r="H214" s="229"/>
      <c r="I214" s="254"/>
      <c r="J214" s="254"/>
      <c r="K214" s="254"/>
      <c r="L214" s="254"/>
      <c r="M214" s="254"/>
      <c r="N214" s="563"/>
      <c r="O214" s="230"/>
      <c r="P214" s="230"/>
      <c r="Q214" s="563"/>
      <c r="R214" s="484"/>
    </row>
    <row r="215" spans="2:18" ht="108.75" customHeight="1" thickTop="1">
      <c r="B215" s="21" t="s">
        <v>497</v>
      </c>
      <c r="C215" s="556" t="s">
        <v>546</v>
      </c>
      <c r="D215" s="557"/>
      <c r="E215" s="231" t="s">
        <v>498</v>
      </c>
      <c r="F215" s="225"/>
      <c r="G215" s="233" t="s">
        <v>499</v>
      </c>
      <c r="H215" s="225" t="s">
        <v>500</v>
      </c>
      <c r="I215" s="237">
        <v>1</v>
      </c>
      <c r="J215" s="237">
        <v>0.25</v>
      </c>
      <c r="K215" s="237">
        <v>0.25</v>
      </c>
      <c r="L215" s="237">
        <v>0.25</v>
      </c>
      <c r="M215" s="237">
        <v>0.25</v>
      </c>
      <c r="N215" s="561" t="s">
        <v>501</v>
      </c>
      <c r="O215" s="226" t="s">
        <v>11</v>
      </c>
      <c r="P215" s="226" t="s">
        <v>14</v>
      </c>
      <c r="Q215" s="561" t="s">
        <v>502</v>
      </c>
      <c r="R215" s="484"/>
    </row>
    <row r="216" spans="2:18" ht="27">
      <c r="B216" s="22" t="s">
        <v>47</v>
      </c>
      <c r="C216" s="417" t="s">
        <v>23</v>
      </c>
      <c r="D216" s="166" t="s">
        <v>503</v>
      </c>
      <c r="E216" s="24"/>
      <c r="F216" s="227"/>
      <c r="G216" s="24" t="s">
        <v>504</v>
      </c>
      <c r="H216" s="227"/>
      <c r="I216" s="253"/>
      <c r="J216" s="253"/>
      <c r="K216" s="253"/>
      <c r="L216" s="253"/>
      <c r="M216" s="253"/>
      <c r="N216" s="562"/>
      <c r="O216" s="228"/>
      <c r="P216" s="228"/>
      <c r="Q216" s="562"/>
      <c r="R216" s="484"/>
    </row>
    <row r="217" spans="2:18" ht="27.75" thickBot="1">
      <c r="B217" s="22" t="s">
        <v>48</v>
      </c>
      <c r="C217" s="417"/>
      <c r="D217" s="23" t="s">
        <v>505</v>
      </c>
      <c r="E217" s="24"/>
      <c r="F217" s="229"/>
      <c r="G217" s="24" t="s">
        <v>506</v>
      </c>
      <c r="H217" s="229"/>
      <c r="I217" s="254"/>
      <c r="J217" s="254"/>
      <c r="K217" s="254"/>
      <c r="L217" s="254"/>
      <c r="M217" s="254"/>
      <c r="N217" s="563"/>
      <c r="O217" s="230"/>
      <c r="P217" s="230"/>
      <c r="Q217" s="563"/>
      <c r="R217" s="484"/>
    </row>
    <row r="218" spans="2:18" ht="68.25" customHeight="1" thickTop="1">
      <c r="B218" s="21" t="s">
        <v>507</v>
      </c>
      <c r="C218" s="566" t="s">
        <v>855</v>
      </c>
      <c r="D218" s="567"/>
      <c r="E218" s="558" t="s">
        <v>856</v>
      </c>
      <c r="F218" s="234"/>
      <c r="G218" s="558" t="s">
        <v>857</v>
      </c>
      <c r="H218" s="558" t="s">
        <v>49</v>
      </c>
      <c r="I218" s="237">
        <v>1</v>
      </c>
      <c r="J218" s="237">
        <v>0.25</v>
      </c>
      <c r="K218" s="255">
        <v>0.75</v>
      </c>
      <c r="L218" s="255">
        <f>IFERROR(#REF!/L220,0)</f>
        <v>0</v>
      </c>
      <c r="M218" s="255">
        <f>IFERROR(#REF!/M220,0)</f>
        <v>0</v>
      </c>
      <c r="N218" s="561" t="s">
        <v>50</v>
      </c>
      <c r="O218" s="226" t="s">
        <v>13</v>
      </c>
      <c r="P218" s="226" t="s">
        <v>14</v>
      </c>
      <c r="Q218" s="561" t="s">
        <v>51</v>
      </c>
      <c r="R218" s="484"/>
    </row>
    <row r="219" spans="2:18">
      <c r="B219" s="298" t="s">
        <v>52</v>
      </c>
      <c r="C219" s="586" t="s">
        <v>858</v>
      </c>
      <c r="D219" s="47" t="s">
        <v>508</v>
      </c>
      <c r="E219" s="559"/>
      <c r="F219" s="235"/>
      <c r="G219" s="559"/>
      <c r="H219" s="559"/>
      <c r="I219" s="253"/>
      <c r="J219" s="253"/>
      <c r="K219" s="256"/>
      <c r="L219" s="256"/>
      <c r="M219" s="256"/>
      <c r="N219" s="562"/>
      <c r="O219" s="228"/>
      <c r="P219" s="228"/>
      <c r="Q219" s="562"/>
      <c r="R219" s="484"/>
    </row>
    <row r="220" spans="2:18" ht="24" customHeight="1">
      <c r="B220" s="298" t="s">
        <v>53</v>
      </c>
      <c r="C220" s="586"/>
      <c r="D220" s="47" t="s">
        <v>54</v>
      </c>
      <c r="E220" s="559"/>
      <c r="F220" s="235"/>
      <c r="G220" s="559"/>
      <c r="H220" s="559"/>
      <c r="I220" s="253"/>
      <c r="J220" s="253"/>
      <c r="K220" s="256"/>
      <c r="L220" s="256"/>
      <c r="M220" s="256"/>
      <c r="N220" s="562"/>
      <c r="O220" s="228"/>
      <c r="P220" s="228"/>
      <c r="Q220" s="562"/>
      <c r="R220" s="484"/>
    </row>
    <row r="221" spans="2:18" ht="30" customHeight="1" thickBot="1">
      <c r="B221" s="298" t="s">
        <v>55</v>
      </c>
      <c r="C221" s="586"/>
      <c r="D221" s="47" t="s">
        <v>859</v>
      </c>
      <c r="E221" s="560"/>
      <c r="F221" s="236"/>
      <c r="G221" s="560"/>
      <c r="H221" s="560"/>
      <c r="I221" s="254"/>
      <c r="J221" s="254"/>
      <c r="K221" s="257"/>
      <c r="L221" s="257"/>
      <c r="M221" s="257"/>
      <c r="N221" s="563"/>
      <c r="O221" s="230"/>
      <c r="P221" s="230"/>
      <c r="Q221" s="563"/>
      <c r="R221" s="484"/>
    </row>
    <row r="222" spans="2:18" ht="54.75" customHeight="1" thickTop="1">
      <c r="B222" s="21" t="s">
        <v>509</v>
      </c>
      <c r="C222" s="556" t="s">
        <v>547</v>
      </c>
      <c r="D222" s="557"/>
      <c r="E222" s="558" t="s">
        <v>56</v>
      </c>
      <c r="F222" s="574">
        <v>0.85</v>
      </c>
      <c r="G222" s="561" t="s">
        <v>57</v>
      </c>
      <c r="H222" s="558" t="s">
        <v>510</v>
      </c>
      <c r="I222" s="587">
        <v>1</v>
      </c>
      <c r="J222" s="587">
        <v>0.55000000000000004</v>
      </c>
      <c r="K222" s="587">
        <v>0.1</v>
      </c>
      <c r="L222" s="587">
        <v>0.1</v>
      </c>
      <c r="M222" s="587">
        <v>0.25</v>
      </c>
      <c r="N222" s="561" t="s">
        <v>880</v>
      </c>
      <c r="O222" s="226" t="s">
        <v>13</v>
      </c>
      <c r="P222" s="226" t="s">
        <v>14</v>
      </c>
      <c r="Q222" s="561" t="s">
        <v>58</v>
      </c>
      <c r="R222" s="484"/>
    </row>
    <row r="223" spans="2:18" ht="27">
      <c r="B223" s="22" t="s">
        <v>59</v>
      </c>
      <c r="C223" s="417" t="s">
        <v>23</v>
      </c>
      <c r="D223" s="23" t="s">
        <v>511</v>
      </c>
      <c r="E223" s="559"/>
      <c r="F223" s="575"/>
      <c r="G223" s="562"/>
      <c r="H223" s="559"/>
      <c r="I223" s="588"/>
      <c r="J223" s="588"/>
      <c r="K223" s="588"/>
      <c r="L223" s="588"/>
      <c r="M223" s="588"/>
      <c r="N223" s="562"/>
      <c r="O223" s="228"/>
      <c r="P223" s="228"/>
      <c r="Q223" s="562"/>
      <c r="R223" s="484"/>
    </row>
    <row r="224" spans="2:18" ht="27">
      <c r="B224" s="22" t="s">
        <v>60</v>
      </c>
      <c r="C224" s="417"/>
      <c r="D224" s="23" t="s">
        <v>512</v>
      </c>
      <c r="E224" s="632"/>
      <c r="F224" s="575"/>
      <c r="G224" s="606"/>
      <c r="H224" s="559"/>
      <c r="I224" s="588"/>
      <c r="J224" s="588"/>
      <c r="K224" s="588"/>
      <c r="L224" s="588"/>
      <c r="M224" s="588"/>
      <c r="N224" s="562"/>
      <c r="O224" s="228"/>
      <c r="P224" s="228"/>
      <c r="Q224" s="562"/>
      <c r="R224" s="484"/>
    </row>
    <row r="225" spans="2:18" ht="41.25" thickBot="1">
      <c r="B225" s="22" t="s">
        <v>61</v>
      </c>
      <c r="C225" s="580"/>
      <c r="D225" s="23" t="s">
        <v>513</v>
      </c>
      <c r="E225" s="24" t="s">
        <v>860</v>
      </c>
      <c r="F225" s="576"/>
      <c r="G225" s="264" t="s">
        <v>514</v>
      </c>
      <c r="H225" s="560"/>
      <c r="I225" s="589"/>
      <c r="J225" s="589"/>
      <c r="K225" s="589"/>
      <c r="L225" s="589"/>
      <c r="M225" s="589"/>
      <c r="N225" s="563"/>
      <c r="O225" s="228"/>
      <c r="P225" s="228"/>
      <c r="Q225" s="563"/>
      <c r="R225" s="484"/>
    </row>
    <row r="226" spans="2:18" ht="81.75" customHeight="1" thickTop="1">
      <c r="B226" s="21" t="s">
        <v>515</v>
      </c>
      <c r="C226" s="566" t="s">
        <v>861</v>
      </c>
      <c r="D226" s="567"/>
      <c r="E226" s="558" t="s">
        <v>862</v>
      </c>
      <c r="F226" s="631">
        <v>1</v>
      </c>
      <c r="G226" s="558" t="s">
        <v>62</v>
      </c>
      <c r="H226" s="561" t="s">
        <v>863</v>
      </c>
      <c r="I226" s="587">
        <v>1</v>
      </c>
      <c r="J226" s="587">
        <f>IFERROR(#REF!/J228,0)</f>
        <v>0</v>
      </c>
      <c r="K226" s="587">
        <v>0.5</v>
      </c>
      <c r="L226" s="587">
        <v>0.1</v>
      </c>
      <c r="M226" s="587">
        <v>0.4</v>
      </c>
      <c r="N226" s="561" t="s">
        <v>63</v>
      </c>
      <c r="O226" s="226" t="s">
        <v>13</v>
      </c>
      <c r="P226" s="226" t="s">
        <v>14</v>
      </c>
      <c r="Q226" s="561" t="s">
        <v>879</v>
      </c>
      <c r="R226" s="484"/>
    </row>
    <row r="227" spans="2:18">
      <c r="B227" s="27" t="s">
        <v>64</v>
      </c>
      <c r="C227" s="586" t="s">
        <v>858</v>
      </c>
      <c r="D227" s="47" t="s">
        <v>65</v>
      </c>
      <c r="E227" s="559"/>
      <c r="F227" s="559"/>
      <c r="G227" s="559"/>
      <c r="H227" s="562"/>
      <c r="I227" s="588"/>
      <c r="J227" s="588"/>
      <c r="K227" s="588"/>
      <c r="L227" s="588"/>
      <c r="M227" s="588"/>
      <c r="N227" s="562"/>
      <c r="O227" s="228"/>
      <c r="P227" s="228"/>
      <c r="Q227" s="562"/>
      <c r="R227" s="484"/>
    </row>
    <row r="228" spans="2:18" ht="47.25" customHeight="1" thickBot="1">
      <c r="B228" s="27" t="s">
        <v>66</v>
      </c>
      <c r="C228" s="586"/>
      <c r="D228" s="47" t="s">
        <v>67</v>
      </c>
      <c r="E228" s="560"/>
      <c r="F228" s="560"/>
      <c r="G228" s="560"/>
      <c r="H228" s="563"/>
      <c r="I228" s="589"/>
      <c r="J228" s="589"/>
      <c r="K228" s="589"/>
      <c r="L228" s="589"/>
      <c r="M228" s="589"/>
      <c r="N228" s="563"/>
      <c r="O228" s="230"/>
      <c r="P228" s="230"/>
      <c r="Q228" s="563"/>
      <c r="R228" s="484"/>
    </row>
    <row r="229" spans="2:18" ht="54.75" customHeight="1" thickTop="1">
      <c r="B229" s="21" t="s">
        <v>516</v>
      </c>
      <c r="C229" s="566" t="s">
        <v>864</v>
      </c>
      <c r="D229" s="567"/>
      <c r="E229" s="558" t="s">
        <v>867</v>
      </c>
      <c r="F229" s="598">
        <v>0</v>
      </c>
      <c r="G229" s="561" t="s">
        <v>68</v>
      </c>
      <c r="H229" s="561" t="s">
        <v>863</v>
      </c>
      <c r="I229" s="587">
        <v>1</v>
      </c>
      <c r="J229" s="587">
        <f>IFERROR(#REF!/J233,0)</f>
        <v>0</v>
      </c>
      <c r="K229" s="587">
        <f>IFERROR(#REF!/K233,0)</f>
        <v>0</v>
      </c>
      <c r="L229" s="587">
        <v>1</v>
      </c>
      <c r="M229" s="587">
        <f>IFERROR(#REF!/M233,0)</f>
        <v>0</v>
      </c>
      <c r="N229" s="635"/>
      <c r="O229" s="226" t="s">
        <v>13</v>
      </c>
      <c r="P229" s="226" t="s">
        <v>14</v>
      </c>
      <c r="Q229" s="561" t="s">
        <v>878</v>
      </c>
      <c r="R229" s="484"/>
    </row>
    <row r="230" spans="2:18" ht="27">
      <c r="B230" s="27" t="s">
        <v>69</v>
      </c>
      <c r="C230" s="590" t="s">
        <v>858</v>
      </c>
      <c r="D230" s="47" t="s">
        <v>866</v>
      </c>
      <c r="E230" s="559"/>
      <c r="F230" s="599"/>
      <c r="G230" s="562"/>
      <c r="H230" s="562"/>
      <c r="I230" s="588"/>
      <c r="J230" s="588"/>
      <c r="K230" s="588"/>
      <c r="L230" s="588"/>
      <c r="M230" s="588"/>
      <c r="N230" s="636"/>
      <c r="O230" s="228"/>
      <c r="P230" s="228"/>
      <c r="Q230" s="562"/>
      <c r="R230" s="484"/>
    </row>
    <row r="231" spans="2:18" ht="55.5" customHeight="1" thickBot="1">
      <c r="B231" s="48" t="s">
        <v>70</v>
      </c>
      <c r="C231" s="591"/>
      <c r="D231" s="299" t="s">
        <v>865</v>
      </c>
      <c r="E231" s="560"/>
      <c r="F231" s="597"/>
      <c r="G231" s="563"/>
      <c r="H231" s="563"/>
      <c r="I231" s="589"/>
      <c r="J231" s="589"/>
      <c r="K231" s="589"/>
      <c r="L231" s="589"/>
      <c r="M231" s="589"/>
      <c r="N231" s="637"/>
      <c r="O231" s="230"/>
      <c r="P231" s="230"/>
      <c r="Q231" s="563"/>
      <c r="R231" s="484"/>
    </row>
    <row r="232" spans="2:18" ht="48.75" customHeight="1" thickTop="1">
      <c r="B232" s="310" t="s">
        <v>517</v>
      </c>
      <c r="C232" s="556" t="s">
        <v>763</v>
      </c>
      <c r="D232" s="557"/>
      <c r="E232" s="561" t="s">
        <v>518</v>
      </c>
      <c r="F232" s="596">
        <v>0.15</v>
      </c>
      <c r="G232" s="561" t="s">
        <v>519</v>
      </c>
      <c r="H232" s="598" t="s">
        <v>520</v>
      </c>
      <c r="I232" s="592">
        <v>0.75</v>
      </c>
      <c r="J232" s="592">
        <v>0</v>
      </c>
      <c r="K232" s="592">
        <v>0.2</v>
      </c>
      <c r="L232" s="592">
        <v>0.2</v>
      </c>
      <c r="M232" s="592">
        <v>0.4</v>
      </c>
      <c r="N232" s="594"/>
      <c r="O232" s="238"/>
      <c r="P232" s="238"/>
      <c r="Q232" s="561" t="s">
        <v>521</v>
      </c>
      <c r="R232" s="484"/>
    </row>
    <row r="233" spans="2:18" ht="65.25" customHeight="1" thickBot="1">
      <c r="B233" s="48" t="s">
        <v>522</v>
      </c>
      <c r="C233" s="221" t="s">
        <v>523</v>
      </c>
      <c r="D233" s="49" t="s">
        <v>524</v>
      </c>
      <c r="E233" s="563"/>
      <c r="F233" s="597"/>
      <c r="G233" s="563"/>
      <c r="H233" s="597"/>
      <c r="I233" s="593"/>
      <c r="J233" s="593"/>
      <c r="K233" s="593"/>
      <c r="L233" s="593"/>
      <c r="M233" s="593"/>
      <c r="N233" s="595"/>
      <c r="O233" s="239"/>
      <c r="P233" s="239"/>
      <c r="Q233" s="562"/>
      <c r="R233" s="484"/>
    </row>
    <row r="234" spans="2:18" ht="76.5" customHeight="1" thickTop="1">
      <c r="B234" s="309" t="s">
        <v>525</v>
      </c>
      <c r="C234" s="556" t="s">
        <v>868</v>
      </c>
      <c r="D234" s="557"/>
      <c r="E234" s="561" t="s">
        <v>526</v>
      </c>
      <c r="F234" s="596">
        <v>0.05</v>
      </c>
      <c r="G234" s="561" t="s">
        <v>870</v>
      </c>
      <c r="H234" s="598" t="s">
        <v>527</v>
      </c>
      <c r="I234" s="592">
        <v>0.14000000000000001</v>
      </c>
      <c r="J234" s="592">
        <v>0</v>
      </c>
      <c r="K234" s="592">
        <v>7.0000000000000007E-2</v>
      </c>
      <c r="L234" s="592">
        <v>7.0000000000000007E-2</v>
      </c>
      <c r="M234" s="592">
        <v>0</v>
      </c>
      <c r="N234" s="561" t="s">
        <v>50</v>
      </c>
      <c r="O234" s="238"/>
      <c r="P234" s="238"/>
      <c r="Q234" s="594" t="s">
        <v>528</v>
      </c>
      <c r="R234" s="484"/>
    </row>
    <row r="235" spans="2:18" ht="27">
      <c r="B235" s="27" t="s">
        <v>529</v>
      </c>
      <c r="C235" s="580" t="s">
        <v>523</v>
      </c>
      <c r="D235" s="167" t="s">
        <v>869</v>
      </c>
      <c r="E235" s="562"/>
      <c r="F235" s="603"/>
      <c r="G235" s="606"/>
      <c r="H235" s="599"/>
      <c r="I235" s="600"/>
      <c r="J235" s="600"/>
      <c r="K235" s="600"/>
      <c r="L235" s="600"/>
      <c r="M235" s="600"/>
      <c r="N235" s="601"/>
      <c r="O235" s="241"/>
      <c r="P235" s="241"/>
      <c r="Q235" s="634"/>
      <c r="R235" s="484"/>
    </row>
    <row r="236" spans="2:18" ht="36" customHeight="1" thickBot="1">
      <c r="B236" s="48" t="s">
        <v>530</v>
      </c>
      <c r="C236" s="605"/>
      <c r="D236" s="300" t="s">
        <v>923</v>
      </c>
      <c r="E236" s="563"/>
      <c r="F236" s="604"/>
      <c r="G236" s="308"/>
      <c r="H236" s="597"/>
      <c r="I236" s="593"/>
      <c r="J236" s="593"/>
      <c r="K236" s="593"/>
      <c r="L236" s="593"/>
      <c r="M236" s="593"/>
      <c r="N236" s="602"/>
      <c r="O236" s="239"/>
      <c r="P236" s="239"/>
      <c r="Q236" s="595"/>
      <c r="R236" s="484"/>
    </row>
    <row r="237" spans="2:18" ht="42.75" customHeight="1" thickTop="1">
      <c r="B237" s="309" t="s">
        <v>531</v>
      </c>
      <c r="C237" s="556" t="s">
        <v>871</v>
      </c>
      <c r="D237" s="557"/>
      <c r="E237" s="558" t="s">
        <v>532</v>
      </c>
      <c r="F237" s="596">
        <v>0</v>
      </c>
      <c r="G237" s="242" t="s">
        <v>533</v>
      </c>
      <c r="H237" s="598" t="s">
        <v>534</v>
      </c>
      <c r="I237" s="244">
        <v>1</v>
      </c>
      <c r="J237" s="244">
        <v>0.25</v>
      </c>
      <c r="K237" s="244">
        <v>0.25</v>
      </c>
      <c r="L237" s="244">
        <v>0.25</v>
      </c>
      <c r="M237" s="244">
        <v>0.25</v>
      </c>
      <c r="N237" s="594" t="s">
        <v>35</v>
      </c>
      <c r="O237" s="240"/>
      <c r="P237" s="240"/>
      <c r="Q237" s="594" t="s">
        <v>877</v>
      </c>
      <c r="R237" s="484"/>
    </row>
    <row r="238" spans="2:18" ht="63" customHeight="1" thickBot="1">
      <c r="B238" s="27" t="s">
        <v>535</v>
      </c>
      <c r="C238" s="168" t="s">
        <v>523</v>
      </c>
      <c r="D238" s="169" t="s">
        <v>873</v>
      </c>
      <c r="E238" s="612"/>
      <c r="F238" s="613"/>
      <c r="G238" s="170" t="s">
        <v>536</v>
      </c>
      <c r="H238" s="597"/>
      <c r="I238" s="245"/>
      <c r="J238" s="245"/>
      <c r="K238" s="245"/>
      <c r="L238" s="245"/>
      <c r="M238" s="245"/>
      <c r="N238" s="614"/>
      <c r="O238" s="246"/>
      <c r="P238" s="246"/>
      <c r="Q238" s="614"/>
      <c r="R238" s="484"/>
    </row>
    <row r="239" spans="2:18" ht="81.75" customHeight="1" thickTop="1">
      <c r="B239" s="311" t="s">
        <v>537</v>
      </c>
      <c r="C239" s="607" t="s">
        <v>872</v>
      </c>
      <c r="D239" s="608"/>
      <c r="E239" s="609" t="s">
        <v>538</v>
      </c>
      <c r="F239" s="610">
        <v>0</v>
      </c>
      <c r="G239" s="611" t="s">
        <v>539</v>
      </c>
      <c r="H239" s="243" t="s">
        <v>540</v>
      </c>
      <c r="I239" s="247">
        <v>1</v>
      </c>
      <c r="J239" s="247">
        <v>0.25</v>
      </c>
      <c r="K239" s="247">
        <v>0.25</v>
      </c>
      <c r="L239" s="247">
        <v>0.25</v>
      </c>
      <c r="M239" s="247">
        <v>0.25</v>
      </c>
      <c r="N239" s="633" t="s">
        <v>541</v>
      </c>
      <c r="O239" s="248"/>
      <c r="P239" s="248"/>
      <c r="Q239" s="241"/>
      <c r="R239" s="484"/>
    </row>
    <row r="240" spans="2:18" ht="27">
      <c r="B240" s="171" t="s">
        <v>542</v>
      </c>
      <c r="C240" s="580" t="s">
        <v>523</v>
      </c>
      <c r="D240" s="172" t="s">
        <v>874</v>
      </c>
      <c r="E240" s="559"/>
      <c r="F240" s="603"/>
      <c r="G240" s="562"/>
      <c r="H240" s="249"/>
      <c r="I240" s="247"/>
      <c r="J240" s="247"/>
      <c r="K240" s="247"/>
      <c r="L240" s="247"/>
      <c r="M240" s="247"/>
      <c r="N240" s="634"/>
      <c r="O240" s="248"/>
      <c r="P240" s="248"/>
      <c r="Q240" s="241"/>
      <c r="R240" s="484"/>
    </row>
    <row r="241" spans="2:18">
      <c r="B241" s="171" t="s">
        <v>543</v>
      </c>
      <c r="C241" s="585"/>
      <c r="D241" s="301" t="s">
        <v>875</v>
      </c>
      <c r="E241" s="559"/>
      <c r="F241" s="249"/>
      <c r="G241" s="247"/>
      <c r="H241" s="249"/>
      <c r="I241" s="247"/>
      <c r="J241" s="247"/>
      <c r="K241" s="247"/>
      <c r="L241" s="247"/>
      <c r="M241" s="247"/>
      <c r="N241" s="634"/>
      <c r="O241" s="248"/>
      <c r="P241" s="248"/>
      <c r="Q241" s="241"/>
      <c r="R241" s="484"/>
    </row>
    <row r="242" spans="2:18" ht="27.75" thickBot="1">
      <c r="B242" s="171" t="s">
        <v>544</v>
      </c>
      <c r="C242" s="605"/>
      <c r="D242" s="173" t="s">
        <v>876</v>
      </c>
      <c r="E242" s="560"/>
      <c r="F242" s="249"/>
      <c r="G242" s="249"/>
      <c r="H242" s="249"/>
      <c r="I242" s="247"/>
      <c r="J242" s="247"/>
      <c r="K242" s="247"/>
      <c r="L242" s="247"/>
      <c r="M242" s="247"/>
      <c r="N242" s="595"/>
      <c r="O242" s="248"/>
      <c r="P242" s="248"/>
      <c r="Q242" s="241"/>
      <c r="R242" s="484"/>
    </row>
    <row r="243" spans="2:18" ht="15.75" thickTop="1">
      <c r="B243" s="174"/>
      <c r="C243" s="617"/>
      <c r="D243" s="618"/>
      <c r="E243" s="175"/>
      <c r="F243" s="615"/>
      <c r="G243" s="615"/>
      <c r="H243" s="615"/>
      <c r="I243" s="615"/>
      <c r="J243" s="615"/>
      <c r="K243" s="615"/>
      <c r="L243" s="615"/>
      <c r="M243" s="615"/>
      <c r="N243" s="615"/>
      <c r="O243" s="175"/>
      <c r="P243" s="175"/>
      <c r="Q243" s="615"/>
      <c r="R243" s="484"/>
    </row>
    <row r="244" spans="2:18" ht="15.75" thickBot="1">
      <c r="B244" s="176"/>
      <c r="C244" s="177"/>
      <c r="D244" s="178"/>
      <c r="E244" s="179"/>
      <c r="F244" s="616"/>
      <c r="G244" s="616"/>
      <c r="H244" s="616"/>
      <c r="I244" s="616"/>
      <c r="J244" s="616"/>
      <c r="K244" s="616"/>
      <c r="L244" s="616"/>
      <c r="M244" s="616"/>
      <c r="N244" s="616"/>
      <c r="O244" s="179"/>
      <c r="P244" s="179"/>
      <c r="Q244" s="616"/>
      <c r="R244" s="577"/>
    </row>
    <row r="245" spans="2:18" ht="15.75" thickTop="1"/>
    <row r="246" spans="2:18" ht="15" customHeight="1">
      <c r="B246" s="389" t="s">
        <v>570</v>
      </c>
      <c r="C246" s="390"/>
      <c r="D246" s="390"/>
      <c r="E246" s="390"/>
      <c r="F246" s="390"/>
      <c r="G246" s="390"/>
      <c r="H246" s="390"/>
      <c r="I246" s="390"/>
      <c r="J246" s="390"/>
      <c r="K246" s="390"/>
      <c r="L246" s="390"/>
      <c r="M246" s="390"/>
      <c r="N246" s="390"/>
      <c r="O246" s="390"/>
      <c r="P246" s="390"/>
      <c r="Q246" s="390"/>
      <c r="R246" s="391"/>
    </row>
    <row r="247" spans="2:18" ht="15.75" customHeight="1" thickBot="1">
      <c r="B247" s="342"/>
      <c r="C247" s="343"/>
      <c r="D247" s="343"/>
      <c r="E247" s="343"/>
      <c r="F247" s="343"/>
      <c r="G247" s="343"/>
      <c r="H247" s="343"/>
      <c r="I247" s="343"/>
      <c r="J247" s="343"/>
      <c r="K247" s="343"/>
      <c r="L247" s="343"/>
      <c r="M247" s="343"/>
      <c r="N247" s="343"/>
      <c r="O247" s="343"/>
      <c r="P247" s="343"/>
      <c r="Q247" s="343"/>
      <c r="R247" s="392"/>
    </row>
    <row r="248" spans="2:18" ht="21" thickTop="1" thickBot="1">
      <c r="B248" s="18"/>
      <c r="C248" s="18"/>
      <c r="D248" s="19"/>
      <c r="E248" s="19"/>
      <c r="F248" s="19"/>
      <c r="G248" s="19"/>
      <c r="H248" s="19"/>
      <c r="I248" s="19"/>
      <c r="J248" s="19"/>
      <c r="K248" s="19"/>
      <c r="L248" s="19"/>
      <c r="M248" s="19"/>
      <c r="N248" s="19"/>
      <c r="O248" s="19"/>
      <c r="P248" s="19"/>
      <c r="Q248" s="20"/>
      <c r="R248" s="20"/>
    </row>
    <row r="249" spans="2:18" ht="40.5" thickTop="1" thickBot="1">
      <c r="B249" s="105" t="s">
        <v>0</v>
      </c>
      <c r="C249" s="393" t="s">
        <v>1</v>
      </c>
      <c r="D249" s="394"/>
      <c r="E249" s="394"/>
      <c r="F249" s="394"/>
      <c r="G249" s="394"/>
      <c r="H249" s="394"/>
      <c r="I249" s="394"/>
      <c r="J249" s="394"/>
      <c r="K249" s="394"/>
      <c r="L249" s="394"/>
      <c r="M249" s="395"/>
      <c r="N249" s="396" t="s">
        <v>2</v>
      </c>
      <c r="O249" s="396"/>
      <c r="P249" s="396"/>
      <c r="Q249" s="396"/>
      <c r="R249" s="107" t="s">
        <v>3</v>
      </c>
    </row>
    <row r="250" spans="2:18" ht="51" thickTop="1" thickBot="1">
      <c r="B250" s="150" t="s">
        <v>15</v>
      </c>
      <c r="C250" s="397" t="s">
        <v>947</v>
      </c>
      <c r="D250" s="398"/>
      <c r="E250" s="151" t="s">
        <v>20</v>
      </c>
      <c r="F250" s="213" t="s">
        <v>948</v>
      </c>
      <c r="G250" s="213" t="s">
        <v>21</v>
      </c>
      <c r="H250" s="213" t="s">
        <v>4</v>
      </c>
      <c r="I250" s="213" t="s">
        <v>5</v>
      </c>
      <c r="J250" s="213" t="s">
        <v>16</v>
      </c>
      <c r="K250" s="213" t="s">
        <v>17</v>
      </c>
      <c r="L250" s="213" t="s">
        <v>18</v>
      </c>
      <c r="M250" s="213" t="s">
        <v>19</v>
      </c>
      <c r="N250" s="213" t="s">
        <v>6</v>
      </c>
      <c r="O250" s="213" t="s">
        <v>7</v>
      </c>
      <c r="P250" s="213" t="s">
        <v>8</v>
      </c>
      <c r="Q250" s="213" t="s">
        <v>9</v>
      </c>
      <c r="R250" s="153" t="s">
        <v>10</v>
      </c>
    </row>
    <row r="251" spans="2:18" ht="60.75" customHeight="1" thickTop="1">
      <c r="B251" s="21" t="s">
        <v>550</v>
      </c>
      <c r="C251" s="619" t="s">
        <v>571</v>
      </c>
      <c r="D251" s="620"/>
      <c r="E251" s="401" t="s">
        <v>551</v>
      </c>
      <c r="F251" s="404">
        <v>1</v>
      </c>
      <c r="G251" s="401" t="s">
        <v>950</v>
      </c>
      <c r="H251" s="405" t="s">
        <v>336</v>
      </c>
      <c r="I251" s="408">
        <v>1</v>
      </c>
      <c r="J251" s="420">
        <v>1</v>
      </c>
      <c r="K251" s="420">
        <v>1</v>
      </c>
      <c r="L251" s="420">
        <v>1</v>
      </c>
      <c r="M251" s="420">
        <v>1</v>
      </c>
      <c r="N251" s="411" t="s">
        <v>951</v>
      </c>
      <c r="O251" s="411" t="s">
        <v>13</v>
      </c>
      <c r="P251" s="411" t="s">
        <v>14</v>
      </c>
      <c r="Q251" s="405" t="s">
        <v>248</v>
      </c>
      <c r="R251" s="621" t="s">
        <v>757</v>
      </c>
    </row>
    <row r="252" spans="2:18" ht="27">
      <c r="B252" s="22" t="s">
        <v>552</v>
      </c>
      <c r="C252" s="417" t="s">
        <v>23</v>
      </c>
      <c r="D252" s="161" t="s">
        <v>946</v>
      </c>
      <c r="E252" s="402"/>
      <c r="F252" s="402"/>
      <c r="G252" s="402"/>
      <c r="H252" s="406"/>
      <c r="I252" s="409"/>
      <c r="J252" s="421"/>
      <c r="K252" s="421"/>
      <c r="L252" s="421"/>
      <c r="M252" s="421"/>
      <c r="N252" s="412"/>
      <c r="O252" s="412"/>
      <c r="P252" s="412"/>
      <c r="Q252" s="406"/>
      <c r="R252" s="622"/>
    </row>
    <row r="253" spans="2:18" ht="27">
      <c r="B253" s="22" t="s">
        <v>553</v>
      </c>
      <c r="C253" s="418"/>
      <c r="D253" s="161" t="s">
        <v>554</v>
      </c>
      <c r="E253" s="402"/>
      <c r="F253" s="402"/>
      <c r="G253" s="402"/>
      <c r="H253" s="406"/>
      <c r="I253" s="409"/>
      <c r="J253" s="421"/>
      <c r="K253" s="421"/>
      <c r="L253" s="421"/>
      <c r="M253" s="421"/>
      <c r="N253" s="412"/>
      <c r="O253" s="412"/>
      <c r="P253" s="412"/>
      <c r="Q253" s="406"/>
      <c r="R253" s="622"/>
    </row>
    <row r="254" spans="2:18" ht="15.75" thickBot="1">
      <c r="B254" s="73" t="s">
        <v>555</v>
      </c>
      <c r="C254" s="419"/>
      <c r="D254" s="74" t="s">
        <v>556</v>
      </c>
      <c r="E254" s="403"/>
      <c r="F254" s="403"/>
      <c r="G254" s="403"/>
      <c r="H254" s="407"/>
      <c r="I254" s="410"/>
      <c r="J254" s="422"/>
      <c r="K254" s="422"/>
      <c r="L254" s="422"/>
      <c r="M254" s="422"/>
      <c r="N254" s="413"/>
      <c r="O254" s="413"/>
      <c r="P254" s="413"/>
      <c r="Q254" s="407"/>
      <c r="R254" s="622"/>
    </row>
    <row r="255" spans="2:18" ht="94.5" customHeight="1" thickTop="1">
      <c r="B255" s="21" t="s">
        <v>557</v>
      </c>
      <c r="C255" s="566" t="s">
        <v>558</v>
      </c>
      <c r="D255" s="629"/>
      <c r="E255" s="401" t="s">
        <v>551</v>
      </c>
      <c r="F255" s="434">
        <v>1</v>
      </c>
      <c r="G255" s="405" t="s">
        <v>950</v>
      </c>
      <c r="H255" s="405" t="s">
        <v>336</v>
      </c>
      <c r="I255" s="623">
        <v>1</v>
      </c>
      <c r="J255" s="626">
        <v>1</v>
      </c>
      <c r="K255" s="626">
        <v>1</v>
      </c>
      <c r="L255" s="626">
        <v>1</v>
      </c>
      <c r="M255" s="626">
        <v>1</v>
      </c>
      <c r="N255" s="411" t="s">
        <v>951</v>
      </c>
      <c r="O255" s="411" t="s">
        <v>13</v>
      </c>
      <c r="P255" s="411" t="s">
        <v>12</v>
      </c>
      <c r="Q255" s="405" t="s">
        <v>256</v>
      </c>
      <c r="R255" s="622"/>
    </row>
    <row r="256" spans="2:18" ht="27">
      <c r="B256" s="22" t="s">
        <v>559</v>
      </c>
      <c r="C256" s="417" t="s">
        <v>23</v>
      </c>
      <c r="D256" s="161" t="s">
        <v>560</v>
      </c>
      <c r="E256" s="402"/>
      <c r="F256" s="406"/>
      <c r="G256" s="406"/>
      <c r="H256" s="406"/>
      <c r="I256" s="624"/>
      <c r="J256" s="627"/>
      <c r="K256" s="627"/>
      <c r="L256" s="627"/>
      <c r="M256" s="627"/>
      <c r="N256" s="412"/>
      <c r="O256" s="412"/>
      <c r="P256" s="412"/>
      <c r="Q256" s="406"/>
      <c r="R256" s="622"/>
    </row>
    <row r="257" spans="2:18" ht="27">
      <c r="B257" s="22" t="s">
        <v>561</v>
      </c>
      <c r="C257" s="417"/>
      <c r="D257" s="74" t="s">
        <v>257</v>
      </c>
      <c r="E257" s="402"/>
      <c r="F257" s="406"/>
      <c r="G257" s="406"/>
      <c r="H257" s="406"/>
      <c r="I257" s="624"/>
      <c r="J257" s="627"/>
      <c r="K257" s="627"/>
      <c r="L257" s="627"/>
      <c r="M257" s="627"/>
      <c r="N257" s="412"/>
      <c r="O257" s="412"/>
      <c r="P257" s="412"/>
      <c r="Q257" s="406"/>
      <c r="R257" s="622"/>
    </row>
    <row r="258" spans="2:18" ht="40.5">
      <c r="B258" s="22" t="s">
        <v>562</v>
      </c>
      <c r="C258" s="417"/>
      <c r="D258" s="161" t="s">
        <v>941</v>
      </c>
      <c r="E258" s="402"/>
      <c r="F258" s="406"/>
      <c r="G258" s="406"/>
      <c r="H258" s="406"/>
      <c r="I258" s="624"/>
      <c r="J258" s="627"/>
      <c r="K258" s="627"/>
      <c r="L258" s="627"/>
      <c r="M258" s="627"/>
      <c r="N258" s="412"/>
      <c r="O258" s="412"/>
      <c r="P258" s="412"/>
      <c r="Q258" s="406"/>
      <c r="R258" s="622"/>
    </row>
    <row r="259" spans="2:18" ht="27.75" thickBot="1">
      <c r="B259" s="218" t="s">
        <v>563</v>
      </c>
      <c r="C259" s="428"/>
      <c r="D259" s="74" t="s">
        <v>564</v>
      </c>
      <c r="E259" s="403"/>
      <c r="F259" s="407"/>
      <c r="G259" s="407"/>
      <c r="H259" s="407"/>
      <c r="I259" s="625"/>
      <c r="J259" s="628"/>
      <c r="K259" s="628"/>
      <c r="L259" s="628"/>
      <c r="M259" s="628"/>
      <c r="N259" s="413"/>
      <c r="O259" s="413"/>
      <c r="P259" s="413"/>
      <c r="Q259" s="407"/>
      <c r="R259" s="622"/>
    </row>
    <row r="260" spans="2:18" ht="73.5" customHeight="1" thickTop="1">
      <c r="B260" s="21" t="s">
        <v>565</v>
      </c>
      <c r="C260" s="630" t="s">
        <v>945</v>
      </c>
      <c r="D260" s="567"/>
      <c r="E260" s="401" t="s">
        <v>551</v>
      </c>
      <c r="F260" s="434">
        <v>1</v>
      </c>
      <c r="G260" s="401" t="s">
        <v>949</v>
      </c>
      <c r="H260" s="405" t="s">
        <v>336</v>
      </c>
      <c r="I260" s="408">
        <v>1</v>
      </c>
      <c r="J260" s="420">
        <v>1</v>
      </c>
      <c r="K260" s="420">
        <v>1</v>
      </c>
      <c r="L260" s="420">
        <v>1</v>
      </c>
      <c r="M260" s="420">
        <v>1</v>
      </c>
      <c r="N260" s="411" t="s">
        <v>951</v>
      </c>
      <c r="O260" s="411" t="s">
        <v>13</v>
      </c>
      <c r="P260" s="411" t="s">
        <v>14</v>
      </c>
      <c r="Q260" s="405" t="s">
        <v>566</v>
      </c>
      <c r="R260" s="622"/>
    </row>
    <row r="261" spans="2:18" ht="40.5">
      <c r="B261" s="22" t="s">
        <v>567</v>
      </c>
      <c r="C261" s="445" t="s">
        <v>23</v>
      </c>
      <c r="D261" s="74" t="s">
        <v>944</v>
      </c>
      <c r="E261" s="402"/>
      <c r="F261" s="406"/>
      <c r="G261" s="402"/>
      <c r="H261" s="406"/>
      <c r="I261" s="409"/>
      <c r="J261" s="421"/>
      <c r="K261" s="421"/>
      <c r="L261" s="421"/>
      <c r="M261" s="421"/>
      <c r="N261" s="412"/>
      <c r="O261" s="412"/>
      <c r="P261" s="412"/>
      <c r="Q261" s="406"/>
      <c r="R261" s="622"/>
    </row>
    <row r="262" spans="2:18" ht="27">
      <c r="B262" s="22" t="s">
        <v>568</v>
      </c>
      <c r="C262" s="445"/>
      <c r="D262" s="161" t="s">
        <v>943</v>
      </c>
      <c r="E262" s="402"/>
      <c r="F262" s="406"/>
      <c r="G262" s="402"/>
      <c r="H262" s="406"/>
      <c r="I262" s="409"/>
      <c r="J262" s="421"/>
      <c r="K262" s="421"/>
      <c r="L262" s="421"/>
      <c r="M262" s="421"/>
      <c r="N262" s="412"/>
      <c r="O262" s="412"/>
      <c r="P262" s="412"/>
      <c r="Q262" s="406"/>
      <c r="R262" s="622"/>
    </row>
    <row r="263" spans="2:18" ht="27.75" thickBot="1">
      <c r="B263" s="73" t="s">
        <v>569</v>
      </c>
      <c r="C263" s="446"/>
      <c r="D263" s="49" t="s">
        <v>942</v>
      </c>
      <c r="E263" s="403"/>
      <c r="F263" s="407"/>
      <c r="G263" s="403"/>
      <c r="H263" s="407"/>
      <c r="I263" s="410"/>
      <c r="J263" s="422"/>
      <c r="K263" s="422"/>
      <c r="L263" s="422"/>
      <c r="M263" s="422"/>
      <c r="N263" s="413"/>
      <c r="O263" s="413"/>
      <c r="P263" s="413"/>
      <c r="Q263" s="407"/>
      <c r="R263" s="622"/>
    </row>
    <row r="264" spans="2:18" ht="15.75" thickTop="1">
      <c r="B264" s="68"/>
      <c r="F264" s="258"/>
      <c r="G264" s="258"/>
      <c r="H264" s="260"/>
      <c r="I264" s="259"/>
      <c r="J264" s="260"/>
      <c r="K264" s="260"/>
      <c r="L264" s="260"/>
      <c r="M264" s="260"/>
      <c r="N264" s="260"/>
      <c r="O264" s="260"/>
      <c r="P264" s="260"/>
      <c r="Q264" s="258"/>
      <c r="R264" s="258"/>
    </row>
  </sheetData>
  <mergeCells count="510">
    <mergeCell ref="Q218:Q221"/>
    <mergeCell ref="N218:N221"/>
    <mergeCell ref="N239:N242"/>
    <mergeCell ref="Q226:Q228"/>
    <mergeCell ref="Q222:Q225"/>
    <mergeCell ref="N222:N225"/>
    <mergeCell ref="Q212:Q214"/>
    <mergeCell ref="N212:N214"/>
    <mergeCell ref="N215:N217"/>
    <mergeCell ref="Q215:Q217"/>
    <mergeCell ref="Q237:Q238"/>
    <mergeCell ref="Q234:Q236"/>
    <mergeCell ref="N229:N231"/>
    <mergeCell ref="Q229:Q231"/>
    <mergeCell ref="N226:N228"/>
    <mergeCell ref="E218:E221"/>
    <mergeCell ref="G218:G221"/>
    <mergeCell ref="H218:H221"/>
    <mergeCell ref="H222:H225"/>
    <mergeCell ref="E226:E228"/>
    <mergeCell ref="F226:F228"/>
    <mergeCell ref="G226:G228"/>
    <mergeCell ref="H226:H228"/>
    <mergeCell ref="F212:F214"/>
    <mergeCell ref="E222:E224"/>
    <mergeCell ref="F222:F225"/>
    <mergeCell ref="G222:G224"/>
    <mergeCell ref="I260:I263"/>
    <mergeCell ref="J260:J263"/>
    <mergeCell ref="K260:K263"/>
    <mergeCell ref="L260:L263"/>
    <mergeCell ref="M260:M263"/>
    <mergeCell ref="C260:D260"/>
    <mergeCell ref="E260:E263"/>
    <mergeCell ref="F260:F263"/>
    <mergeCell ref="G260:G263"/>
    <mergeCell ref="H260:H263"/>
    <mergeCell ref="C261:C263"/>
    <mergeCell ref="I255:I259"/>
    <mergeCell ref="J255:J259"/>
    <mergeCell ref="K255:K259"/>
    <mergeCell ref="L255:L259"/>
    <mergeCell ref="M255:M259"/>
    <mergeCell ref="C255:D255"/>
    <mergeCell ref="E255:E259"/>
    <mergeCell ref="F255:F259"/>
    <mergeCell ref="G255:G259"/>
    <mergeCell ref="H255:H259"/>
    <mergeCell ref="C256:C259"/>
    <mergeCell ref="N251:N254"/>
    <mergeCell ref="O251:O254"/>
    <mergeCell ref="P251:P254"/>
    <mergeCell ref="Q251:Q254"/>
    <mergeCell ref="R251:R263"/>
    <mergeCell ref="N255:N259"/>
    <mergeCell ref="O255:O259"/>
    <mergeCell ref="P255:P259"/>
    <mergeCell ref="Q255:Q259"/>
    <mergeCell ref="N260:N263"/>
    <mergeCell ref="O260:O263"/>
    <mergeCell ref="P260:P263"/>
    <mergeCell ref="Q260:Q263"/>
    <mergeCell ref="I251:I254"/>
    <mergeCell ref="J251:J254"/>
    <mergeCell ref="K251:K254"/>
    <mergeCell ref="L251:L254"/>
    <mergeCell ref="M251:M254"/>
    <mergeCell ref="C251:D251"/>
    <mergeCell ref="E251:E254"/>
    <mergeCell ref="F251:F254"/>
    <mergeCell ref="G251:G254"/>
    <mergeCell ref="H251:H254"/>
    <mergeCell ref="C252:C254"/>
    <mergeCell ref="Q243:Q244"/>
    <mergeCell ref="B246:R247"/>
    <mergeCell ref="C249:M249"/>
    <mergeCell ref="N249:Q249"/>
    <mergeCell ref="C250:D250"/>
    <mergeCell ref="J243:J244"/>
    <mergeCell ref="K243:K244"/>
    <mergeCell ref="L243:L244"/>
    <mergeCell ref="M243:M244"/>
    <mergeCell ref="N243:N244"/>
    <mergeCell ref="C243:D243"/>
    <mergeCell ref="F243:F244"/>
    <mergeCell ref="G243:G244"/>
    <mergeCell ref="H243:H244"/>
    <mergeCell ref="I243:I244"/>
    <mergeCell ref="C239:D239"/>
    <mergeCell ref="E239:E242"/>
    <mergeCell ref="F239:F240"/>
    <mergeCell ref="G239:G240"/>
    <mergeCell ref="C240:C242"/>
    <mergeCell ref="C237:D237"/>
    <mergeCell ref="E237:E238"/>
    <mergeCell ref="F237:F238"/>
    <mergeCell ref="N237:N238"/>
    <mergeCell ref="H237:H238"/>
    <mergeCell ref="J234:J236"/>
    <mergeCell ref="K234:K236"/>
    <mergeCell ref="L234:L236"/>
    <mergeCell ref="M234:M236"/>
    <mergeCell ref="N234:N236"/>
    <mergeCell ref="C234:D234"/>
    <mergeCell ref="E234:E236"/>
    <mergeCell ref="F234:F236"/>
    <mergeCell ref="I234:I236"/>
    <mergeCell ref="C235:C236"/>
    <mergeCell ref="G234:G235"/>
    <mergeCell ref="H234:H236"/>
    <mergeCell ref="C232:D232"/>
    <mergeCell ref="E232:E233"/>
    <mergeCell ref="F232:F233"/>
    <mergeCell ref="G232:G233"/>
    <mergeCell ref="H232:H233"/>
    <mergeCell ref="I232:I233"/>
    <mergeCell ref="J232:J233"/>
    <mergeCell ref="K232:K233"/>
    <mergeCell ref="E229:E231"/>
    <mergeCell ref="F229:F231"/>
    <mergeCell ref="G229:G231"/>
    <mergeCell ref="L232:L233"/>
    <mergeCell ref="M232:M233"/>
    <mergeCell ref="N232:N233"/>
    <mergeCell ref="Q232:Q233"/>
    <mergeCell ref="H229:H231"/>
    <mergeCell ref="I229:I231"/>
    <mergeCell ref="J229:J231"/>
    <mergeCell ref="K229:K231"/>
    <mergeCell ref="L229:L231"/>
    <mergeCell ref="K222:K225"/>
    <mergeCell ref="L222:L225"/>
    <mergeCell ref="M222:M225"/>
    <mergeCell ref="I226:I228"/>
    <mergeCell ref="J226:J228"/>
    <mergeCell ref="K226:K228"/>
    <mergeCell ref="L226:L228"/>
    <mergeCell ref="M226:M228"/>
    <mergeCell ref="C230:C231"/>
    <mergeCell ref="C218:D218"/>
    <mergeCell ref="C204:M204"/>
    <mergeCell ref="N204:Q204"/>
    <mergeCell ref="C205:D205"/>
    <mergeCell ref="C206:D206"/>
    <mergeCell ref="E206:E208"/>
    <mergeCell ref="F206:F208"/>
    <mergeCell ref="R206:R244"/>
    <mergeCell ref="B207:B208"/>
    <mergeCell ref="C207:C208"/>
    <mergeCell ref="D207:D208"/>
    <mergeCell ref="G207:G208"/>
    <mergeCell ref="C209:D209"/>
    <mergeCell ref="C210:C211"/>
    <mergeCell ref="C212:D212"/>
    <mergeCell ref="C226:D226"/>
    <mergeCell ref="C227:C228"/>
    <mergeCell ref="C229:D229"/>
    <mergeCell ref="C219:C221"/>
    <mergeCell ref="C222:D222"/>
    <mergeCell ref="C223:C225"/>
    <mergeCell ref="M229:M231"/>
    <mergeCell ref="I222:I225"/>
    <mergeCell ref="J222:J225"/>
    <mergeCell ref="C193:D193"/>
    <mergeCell ref="E193:E199"/>
    <mergeCell ref="F193:F199"/>
    <mergeCell ref="G193:G199"/>
    <mergeCell ref="H193:H199"/>
    <mergeCell ref="C194:C199"/>
    <mergeCell ref="C213:C214"/>
    <mergeCell ref="C215:D215"/>
    <mergeCell ref="C216:C217"/>
    <mergeCell ref="E212:E214"/>
    <mergeCell ref="B201:R202"/>
    <mergeCell ref="N206:N208"/>
    <mergeCell ref="Q206:Q208"/>
    <mergeCell ref="Q209:Q211"/>
    <mergeCell ref="N209:N211"/>
    <mergeCell ref="N193:N199"/>
    <mergeCell ref="O193:O199"/>
    <mergeCell ref="P193:P199"/>
    <mergeCell ref="Q193:Q199"/>
    <mergeCell ref="I193:I199"/>
    <mergeCell ref="J193:J199"/>
    <mergeCell ref="K193:K199"/>
    <mergeCell ref="L193:L199"/>
    <mergeCell ref="M193:M199"/>
    <mergeCell ref="M182:M192"/>
    <mergeCell ref="N182:N192"/>
    <mergeCell ref="O182:O192"/>
    <mergeCell ref="P182:P192"/>
    <mergeCell ref="Q182:Q192"/>
    <mergeCell ref="H182:H192"/>
    <mergeCell ref="I182:I192"/>
    <mergeCell ref="J182:J192"/>
    <mergeCell ref="K182:K192"/>
    <mergeCell ref="L182:L192"/>
    <mergeCell ref="B174:B178"/>
    <mergeCell ref="C174:D178"/>
    <mergeCell ref="E174:E181"/>
    <mergeCell ref="F174:F181"/>
    <mergeCell ref="G174:G181"/>
    <mergeCell ref="C179:C181"/>
    <mergeCell ref="B182:B187"/>
    <mergeCell ref="C182:D187"/>
    <mergeCell ref="E182:E192"/>
    <mergeCell ref="F182:F192"/>
    <mergeCell ref="G182:G192"/>
    <mergeCell ref="C188:C192"/>
    <mergeCell ref="Q165:Q173"/>
    <mergeCell ref="H165:H173"/>
    <mergeCell ref="I165:I173"/>
    <mergeCell ref="J165:J173"/>
    <mergeCell ref="K165:K173"/>
    <mergeCell ref="L165:L173"/>
    <mergeCell ref="P174:P181"/>
    <mergeCell ref="Q174:Q181"/>
    <mergeCell ref="H174:H181"/>
    <mergeCell ref="I174:I181"/>
    <mergeCell ref="J174:J181"/>
    <mergeCell ref="K174:K181"/>
    <mergeCell ref="L174:L181"/>
    <mergeCell ref="M174:M181"/>
    <mergeCell ref="N174:N181"/>
    <mergeCell ref="O174:O181"/>
    <mergeCell ref="B165:B168"/>
    <mergeCell ref="C165:D168"/>
    <mergeCell ref="E165:E173"/>
    <mergeCell ref="F165:F173"/>
    <mergeCell ref="G165:G173"/>
    <mergeCell ref="C169:C173"/>
    <mergeCell ref="N159:N164"/>
    <mergeCell ref="O159:O164"/>
    <mergeCell ref="P159:P164"/>
    <mergeCell ref="M165:M173"/>
    <mergeCell ref="N165:N173"/>
    <mergeCell ref="O165:O173"/>
    <mergeCell ref="P165:P173"/>
    <mergeCell ref="C145:D145"/>
    <mergeCell ref="F145:F155"/>
    <mergeCell ref="C146:C155"/>
    <mergeCell ref="Q159:Q164"/>
    <mergeCell ref="C160:C164"/>
    <mergeCell ref="I159:I164"/>
    <mergeCell ref="J159:J164"/>
    <mergeCell ref="K159:K164"/>
    <mergeCell ref="L159:L164"/>
    <mergeCell ref="M159:M164"/>
    <mergeCell ref="C159:D159"/>
    <mergeCell ref="E159:E164"/>
    <mergeCell ref="F159:F164"/>
    <mergeCell ref="G159:G164"/>
    <mergeCell ref="H159:H164"/>
    <mergeCell ref="C157:C158"/>
    <mergeCell ref="I156:I158"/>
    <mergeCell ref="J156:J158"/>
    <mergeCell ref="K156:K158"/>
    <mergeCell ref="L156:L158"/>
    <mergeCell ref="M156:M158"/>
    <mergeCell ref="C156:D156"/>
    <mergeCell ref="E156:E158"/>
    <mergeCell ref="F156:F158"/>
    <mergeCell ref="G156:G158"/>
    <mergeCell ref="H156:H158"/>
    <mergeCell ref="I138:I144"/>
    <mergeCell ref="J138:J144"/>
    <mergeCell ref="K138:K144"/>
    <mergeCell ref="L138:L144"/>
    <mergeCell ref="M138:M144"/>
    <mergeCell ref="N156:N158"/>
    <mergeCell ref="O156:O158"/>
    <mergeCell ref="P156:P158"/>
    <mergeCell ref="Q156:Q158"/>
    <mergeCell ref="Q128:Q134"/>
    <mergeCell ref="C129:C134"/>
    <mergeCell ref="B135:B139"/>
    <mergeCell ref="C135:D139"/>
    <mergeCell ref="E135:E137"/>
    <mergeCell ref="F135:F137"/>
    <mergeCell ref="G135:G137"/>
    <mergeCell ref="H135:H137"/>
    <mergeCell ref="I135:I137"/>
    <mergeCell ref="J135:J137"/>
    <mergeCell ref="K135:K137"/>
    <mergeCell ref="L135:L137"/>
    <mergeCell ref="M135:M137"/>
    <mergeCell ref="N135:N144"/>
    <mergeCell ref="O135:O144"/>
    <mergeCell ref="C140:C144"/>
    <mergeCell ref="H128:H134"/>
    <mergeCell ref="I128:I134"/>
    <mergeCell ref="P135:P144"/>
    <mergeCell ref="Q135:Q144"/>
    <mergeCell ref="E138:E144"/>
    <mergeCell ref="F138:F144"/>
    <mergeCell ref="G138:G144"/>
    <mergeCell ref="H138:H144"/>
    <mergeCell ref="J128:J134"/>
    <mergeCell ref="K128:K134"/>
    <mergeCell ref="L128:L134"/>
    <mergeCell ref="M128:M134"/>
    <mergeCell ref="N128:N134"/>
    <mergeCell ref="O128:O134"/>
    <mergeCell ref="P128:P134"/>
    <mergeCell ref="B117:R118"/>
    <mergeCell ref="C120:M120"/>
    <mergeCell ref="N120:Q120"/>
    <mergeCell ref="C121:D121"/>
    <mergeCell ref="C122:D122"/>
    <mergeCell ref="E122:E127"/>
    <mergeCell ref="F122:F127"/>
    <mergeCell ref="G122:G127"/>
    <mergeCell ref="H122:H127"/>
    <mergeCell ref="I122:I127"/>
    <mergeCell ref="J122:J127"/>
    <mergeCell ref="K122:K127"/>
    <mergeCell ref="L122:L127"/>
    <mergeCell ref="M122:M127"/>
    <mergeCell ref="N122:N127"/>
    <mergeCell ref="O122:O127"/>
    <mergeCell ref="P122:P127"/>
    <mergeCell ref="Q122:Q127"/>
    <mergeCell ref="R122:R199"/>
    <mergeCell ref="C123:C127"/>
    <mergeCell ref="C128:D128"/>
    <mergeCell ref="E128:E134"/>
    <mergeCell ref="F128:F134"/>
    <mergeCell ref="G128:G134"/>
    <mergeCell ref="C103:C105"/>
    <mergeCell ref="C106:D106"/>
    <mergeCell ref="E106:E111"/>
    <mergeCell ref="C107:C111"/>
    <mergeCell ref="C112:D112"/>
    <mergeCell ref="E112:E115"/>
    <mergeCell ref="C113:C115"/>
    <mergeCell ref="F112:F115"/>
    <mergeCell ref="G112:G115"/>
    <mergeCell ref="H112:H115"/>
    <mergeCell ref="I112:I115"/>
    <mergeCell ref="N106:N111"/>
    <mergeCell ref="O106:O111"/>
    <mergeCell ref="P106:P111"/>
    <mergeCell ref="Q106:Q111"/>
    <mergeCell ref="I106:I111"/>
    <mergeCell ref="J106:J111"/>
    <mergeCell ref="B86:R87"/>
    <mergeCell ref="C89:M89"/>
    <mergeCell ref="N89:Q89"/>
    <mergeCell ref="C90:D90"/>
    <mergeCell ref="C91:D91"/>
    <mergeCell ref="E91:E94"/>
    <mergeCell ref="R91:R115"/>
    <mergeCell ref="C92:C94"/>
    <mergeCell ref="C95:D95"/>
    <mergeCell ref="E95:E98"/>
    <mergeCell ref="C96:C98"/>
    <mergeCell ref="C99:D99"/>
    <mergeCell ref="E99:E101"/>
    <mergeCell ref="C100:C101"/>
    <mergeCell ref="C102:D102"/>
    <mergeCell ref="E102:E105"/>
    <mergeCell ref="O112:O115"/>
    <mergeCell ref="P112:P115"/>
    <mergeCell ref="Q112:Q115"/>
    <mergeCell ref="J112:J115"/>
    <mergeCell ref="K112:K115"/>
    <mergeCell ref="L112:L115"/>
    <mergeCell ref="M112:M115"/>
    <mergeCell ref="N112:N115"/>
    <mergeCell ref="K106:K111"/>
    <mergeCell ref="L106:L111"/>
    <mergeCell ref="M106:M111"/>
    <mergeCell ref="F106:F111"/>
    <mergeCell ref="G106:G111"/>
    <mergeCell ref="H106:H111"/>
    <mergeCell ref="F102:F105"/>
    <mergeCell ref="G102:G105"/>
    <mergeCell ref="H102:H105"/>
    <mergeCell ref="I102:I105"/>
    <mergeCell ref="J102:J105"/>
    <mergeCell ref="K102:K105"/>
    <mergeCell ref="L102:L105"/>
    <mergeCell ref="M102:M105"/>
    <mergeCell ref="N102:N105"/>
    <mergeCell ref="O102:O105"/>
    <mergeCell ref="P102:P105"/>
    <mergeCell ref="Q102:Q105"/>
    <mergeCell ref="Q95:Q98"/>
    <mergeCell ref="F99:F101"/>
    <mergeCell ref="G99:G101"/>
    <mergeCell ref="H99:H101"/>
    <mergeCell ref="I99:I101"/>
    <mergeCell ref="J99:J101"/>
    <mergeCell ref="K99:K101"/>
    <mergeCell ref="L99:L101"/>
    <mergeCell ref="M99:M101"/>
    <mergeCell ref="N99:N101"/>
    <mergeCell ref="O99:O101"/>
    <mergeCell ref="P99:P101"/>
    <mergeCell ref="Q99:Q101"/>
    <mergeCell ref="Q91:Q94"/>
    <mergeCell ref="F95:F98"/>
    <mergeCell ref="G95:G98"/>
    <mergeCell ref="H95:H98"/>
    <mergeCell ref="I95:I98"/>
    <mergeCell ref="J95:J98"/>
    <mergeCell ref="K95:K98"/>
    <mergeCell ref="L95:L98"/>
    <mergeCell ref="M95:M98"/>
    <mergeCell ref="N95:N98"/>
    <mergeCell ref="O95:O98"/>
    <mergeCell ref="P95:P98"/>
    <mergeCell ref="F91:F94"/>
    <mergeCell ref="G91:G94"/>
    <mergeCell ref="H91:H94"/>
    <mergeCell ref="I91:I94"/>
    <mergeCell ref="J91:J94"/>
    <mergeCell ref="K91:K94"/>
    <mergeCell ref="L91:L94"/>
    <mergeCell ref="M91:M94"/>
    <mergeCell ref="N91:N94"/>
    <mergeCell ref="O91:O94"/>
    <mergeCell ref="P91:P94"/>
    <mergeCell ref="N66:R66"/>
    <mergeCell ref="C67:D67"/>
    <mergeCell ref="N67:R67"/>
    <mergeCell ref="C66:D66"/>
    <mergeCell ref="Q43:Q46"/>
    <mergeCell ref="C44:C46"/>
    <mergeCell ref="C47:D47"/>
    <mergeCell ref="N47:R47"/>
    <mergeCell ref="K43:K46"/>
    <mergeCell ref="L43:L46"/>
    <mergeCell ref="M43:M46"/>
    <mergeCell ref="N43:N46"/>
    <mergeCell ref="O43:O46"/>
    <mergeCell ref="P43:P46"/>
    <mergeCell ref="C43:D43"/>
    <mergeCell ref="E43:E46"/>
    <mergeCell ref="F43:F46"/>
    <mergeCell ref="G43:G46"/>
    <mergeCell ref="H43:H46"/>
    <mergeCell ref="I43:I46"/>
    <mergeCell ref="J43:J46"/>
    <mergeCell ref="J38:J42"/>
    <mergeCell ref="K38:K42"/>
    <mergeCell ref="C38:D38"/>
    <mergeCell ref="E38:E42"/>
    <mergeCell ref="B2:B5"/>
    <mergeCell ref="C2:P3"/>
    <mergeCell ref="Q2:R2"/>
    <mergeCell ref="Q3:R3"/>
    <mergeCell ref="C4:P5"/>
    <mergeCell ref="Q4:R4"/>
    <mergeCell ref="Q5:R5"/>
    <mergeCell ref="P38:P42"/>
    <mergeCell ref="Q38:Q42"/>
    <mergeCell ref="C39:C42"/>
    <mergeCell ref="L38:L42"/>
    <mergeCell ref="M38:M42"/>
    <mergeCell ref="N38:N42"/>
    <mergeCell ref="O38:O42"/>
    <mergeCell ref="M34:M37"/>
    <mergeCell ref="N34:N37"/>
    <mergeCell ref="O34:O37"/>
    <mergeCell ref="F38:F42"/>
    <mergeCell ref="G38:G42"/>
    <mergeCell ref="H38:H42"/>
    <mergeCell ref="I38:I42"/>
    <mergeCell ref="J34:J37"/>
    <mergeCell ref="C8:D8"/>
    <mergeCell ref="N8:R8"/>
    <mergeCell ref="E149:E155"/>
    <mergeCell ref="E145:E148"/>
    <mergeCell ref="G145:G148"/>
    <mergeCell ref="G149:G155"/>
    <mergeCell ref="H145:H148"/>
    <mergeCell ref="H149:H155"/>
    <mergeCell ref="I145:I148"/>
    <mergeCell ref="I149:I155"/>
    <mergeCell ref="B29:R30"/>
    <mergeCell ref="C32:M32"/>
    <mergeCell ref="N32:Q32"/>
    <mergeCell ref="C33:D33"/>
    <mergeCell ref="C34:D34"/>
    <mergeCell ref="E34:E37"/>
    <mergeCell ref="F34:F37"/>
    <mergeCell ref="G34:G37"/>
    <mergeCell ref="H34:H37"/>
    <mergeCell ref="I34:I37"/>
    <mergeCell ref="P34:P37"/>
    <mergeCell ref="Q34:Q37"/>
    <mergeCell ref="R34:R46"/>
    <mergeCell ref="C35:C37"/>
    <mergeCell ref="K34:K37"/>
    <mergeCell ref="L34:L37"/>
    <mergeCell ref="Q145:Q148"/>
    <mergeCell ref="Q149:Q155"/>
    <mergeCell ref="J145:J148"/>
    <mergeCell ref="J149:J155"/>
    <mergeCell ref="K145:K148"/>
    <mergeCell ref="K149:K155"/>
    <mergeCell ref="L145:L148"/>
    <mergeCell ref="L149:L155"/>
    <mergeCell ref="M145:M148"/>
    <mergeCell ref="M149:M155"/>
    <mergeCell ref="N145:N148"/>
    <mergeCell ref="N149:N155"/>
    <mergeCell ref="O145:O155"/>
    <mergeCell ref="P145:P155"/>
  </mergeCells>
  <dataValidations count="15">
    <dataValidation type="list" allowBlank="1" showInputMessage="1" showErrorMessage="1" sqref="O34 O38:O46 P251 P255:P263" xr:uid="{00000000-0002-0000-0300-000000000000}">
      <formula1>#REF!</formula1>
    </dataValidation>
    <dataValidation type="list" allowBlank="1" showInputMessage="1" showErrorMessage="1" sqref="P34 P38:P46 O251 O255:O263 O206:P206 P209:P214 O212:O214 O215:P242" xr:uid="{00000000-0002-0000-0300-000001000000}">
      <formula1>#REF!</formula1>
    </dataValidation>
    <dataValidation allowBlank="1" showInputMessage="1" showErrorMessage="1" promptTitle="Producto" prompt="Son bienes y/o servicios que la institución entrega a la población o a otras instituciones. Constituyen la “razón de ser” de la institución." sqref="C33:C34 C205 C250:C251" xr:uid="{00000000-0002-0000-0300-000002000000}"/>
    <dataValidation allowBlank="1" showInputMessage="1" showErrorMessage="1" promptTitle="ID Combinado" prompt="Código que resume y enumera los diferentes niveles de planificación." sqref="B33 B205 B250" xr:uid="{00000000-0002-0000-0300-000003000000}"/>
    <dataValidation allowBlank="1" showInputMessage="1" showErrorMessage="1" promptTitle="Medios de verificación:" prompt="Especifique aquí las evidencias que darán cuenta del logro del producto  y de las metas establecidas. Ejemplo: Listados de participación de las capacitaciones/fotos, etc._x000a_" sqref="G33 G205 G250" xr:uid="{00000000-0002-0000-0300-000004000000}"/>
    <dataValidation allowBlank="1" showInputMessage="1" showErrorMessage="1" promptTitle="Unidad de medida" prompt="Es una herramienta de medición del producto. Solo mide, no opina. Ejemplo: Técnicos capacitados." sqref="E33 E205 E250" xr:uid="{00000000-0002-0000-0300-000005000000}"/>
    <dataValidation allowBlank="1" showInputMessage="1" showErrorMessage="1" promptTitle="Involucrados" prompt="Incluya las áreas que contribuyen al logro del producto. Aplica para instituciones externas._x000a_" sqref="H33 H205 H250" xr:uid="{00000000-0002-0000-0300-000006000000}"/>
    <dataValidation allowBlank="1" showInputMessage="1" showErrorMessage="1" promptTitle="Línea base" prompt="Incluya la meta o valor obtenido en el período anterior." sqref="F33 F205 F250" xr:uid="{00000000-0002-0000-0300-000007000000}"/>
    <dataValidation allowBlank="1" showInputMessage="1" showErrorMessage="1" promptTitle="Presupuesto" prompt="Cálculo anticipado del coste de una actividad, expresado en asignación monetaria." sqref="R33 R205 R250" xr:uid="{00000000-0002-0000-0300-000008000000}"/>
    <dataValidation allowBlank="1" showInputMessage="1" showErrorMessage="1" promptTitle="Acciones de Mitigación" prompt="Incluya acciones de prevención para la reducción de ocurrencia de riesgos" sqref="Q33 Q205 Q250" xr:uid="{00000000-0002-0000-0300-000009000000}"/>
    <dataValidation allowBlank="1" showInputMessage="1" showErrorMessage="1" promptTitle="Riesgo Asociado" prompt="Incluya aquí los eventos que puedan entorpecer la realización del producto" sqref="N33 N205 N250" xr:uid="{00000000-0002-0000-0300-00000A000000}"/>
    <dataValidation allowBlank="1" showInputMessage="1" showErrorMessage="1" promptTitle="Probabilidad" prompt="Indique la probabilidad de ocurrencia del riesgo según la siguiente escala:_x000a__x000a_Remoto (0-25%)_x000a_Poco probable (26-50%)_x000a_Probable (51-75%)_x000a_Muy Probable (76-100%)" sqref="O33 O205 O250" xr:uid="{00000000-0002-0000-0300-00000B000000}"/>
    <dataValidation allowBlank="1" showInputMessage="1" showErrorMessage="1" promptTitle="Impacto" prompt="Especifique el impacto que generaría la ocurrencia del riesgo indicado según la escala:_x000a__x000a_1 Insignificante_x000a_2 Moderado_x000a_3 Grave_x000a_4 Catastrófico" sqref="P33 P205 P250" xr:uid="{00000000-0002-0000-0300-00000C000000}"/>
    <dataValidation allowBlank="1" showInputMessage="1" showErrorMessage="1" promptTitle="Meta global " prompt="Expresión de un objetivo (producto o subproducto a entregar) presentado en términos cuantitativos." sqref="I33 I205 I250" xr:uid="{00000000-0002-0000-0300-00000D000000}"/>
    <dataValidation allowBlank="1" showInputMessage="1" showErrorMessage="1" promptTitle="Programación:" prompt="Favor establecer la meta del producto que se espera alcanzar. " sqref="K223:M223" xr:uid="{00000000-0002-0000-0300-00000E000000}"/>
  </dataValidations>
  <pageMargins left="0.70866141732283472" right="0.70866141732283472" top="0.74803149606299213" bottom="0.74803149606299213" header="0.31496062992125984" footer="0.31496062992125984"/>
  <pageSetup paperSize="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CB626"/>
  <sheetViews>
    <sheetView showGridLines="0" zoomScale="75" zoomScaleNormal="75" workbookViewId="0">
      <selection activeCell="B29" sqref="B29:R30"/>
    </sheetView>
  </sheetViews>
  <sheetFormatPr baseColWidth="10" defaultColWidth="11.42578125" defaultRowHeight="15"/>
  <cols>
    <col min="1" max="1" width="3.85546875" style="103" customWidth="1"/>
    <col min="2" max="2" width="20.85546875" style="103" customWidth="1"/>
    <col min="3" max="3" width="8.7109375" style="103" customWidth="1"/>
    <col min="4" max="4" width="70.140625" style="103" customWidth="1"/>
    <col min="5" max="5" width="33.140625" style="103" customWidth="1"/>
    <col min="6" max="6" width="17.140625" style="103" customWidth="1"/>
    <col min="7" max="7" width="31.28515625" style="103" customWidth="1"/>
    <col min="8" max="8" width="33.42578125" style="16" customWidth="1"/>
    <col min="9" max="9" width="14.5703125" style="17" customWidth="1"/>
    <col min="10" max="10" width="14.42578125" style="16" customWidth="1"/>
    <col min="11" max="11" width="16.7109375" style="16" customWidth="1"/>
    <col min="12" max="12" width="16" style="16" customWidth="1"/>
    <col min="13" max="13" width="17.28515625" style="16" customWidth="1"/>
    <col min="14" max="14" width="26" style="16" customWidth="1"/>
    <col min="15" max="15" width="22.85546875" style="16" hidden="1" customWidth="1"/>
    <col min="16" max="16" width="18.5703125" style="16" hidden="1" customWidth="1"/>
    <col min="17" max="17" width="28.28515625" style="103" customWidth="1"/>
    <col min="18" max="18" width="25.140625" style="103" customWidth="1"/>
    <col min="19" max="28" width="11.42578125" style="103"/>
    <col min="29" max="16384" width="11.42578125" style="93"/>
  </cols>
  <sheetData>
    <row r="1" spans="1:29" ht="20.25" customHeight="1" thickBot="1"/>
    <row r="2" spans="1:29" s="94" customFormat="1" ht="21" customHeight="1" thickTop="1">
      <c r="A2" s="93"/>
      <c r="B2" s="638"/>
      <c r="C2" s="641" t="s">
        <v>326</v>
      </c>
      <c r="D2" s="642"/>
      <c r="E2" s="642"/>
      <c r="F2" s="642"/>
      <c r="G2" s="642"/>
      <c r="H2" s="642"/>
      <c r="I2" s="642"/>
      <c r="J2" s="642"/>
      <c r="K2" s="642"/>
      <c r="L2" s="642"/>
      <c r="M2" s="642"/>
      <c r="N2" s="642"/>
      <c r="O2" s="642"/>
      <c r="P2" s="643"/>
      <c r="Q2" s="327" t="s">
        <v>751</v>
      </c>
      <c r="R2" s="328"/>
      <c r="S2" s="108"/>
    </row>
    <row r="3" spans="1:29" s="94" customFormat="1" ht="21" customHeight="1" thickBot="1">
      <c r="A3" s="93"/>
      <c r="B3" s="639"/>
      <c r="C3" s="324"/>
      <c r="D3" s="325"/>
      <c r="E3" s="325"/>
      <c r="F3" s="325"/>
      <c r="G3" s="325"/>
      <c r="H3" s="325"/>
      <c r="I3" s="325"/>
      <c r="J3" s="325"/>
      <c r="K3" s="325"/>
      <c r="L3" s="325"/>
      <c r="M3" s="325"/>
      <c r="N3" s="325"/>
      <c r="O3" s="325"/>
      <c r="P3" s="326"/>
      <c r="Q3" s="329" t="s">
        <v>843</v>
      </c>
      <c r="R3" s="330"/>
      <c r="S3" s="108"/>
    </row>
    <row r="4" spans="1:29" s="94" customFormat="1" ht="21" customHeight="1" thickTop="1">
      <c r="A4" s="93"/>
      <c r="B4" s="639"/>
      <c r="C4" s="331" t="s">
        <v>308</v>
      </c>
      <c r="D4" s="332"/>
      <c r="E4" s="332"/>
      <c r="F4" s="332"/>
      <c r="G4" s="332"/>
      <c r="H4" s="332"/>
      <c r="I4" s="332"/>
      <c r="J4" s="332"/>
      <c r="K4" s="332"/>
      <c r="L4" s="332"/>
      <c r="M4" s="332"/>
      <c r="N4" s="332"/>
      <c r="O4" s="332"/>
      <c r="P4" s="333"/>
      <c r="Q4" s="329" t="s">
        <v>752</v>
      </c>
      <c r="R4" s="330"/>
      <c r="S4" s="108"/>
    </row>
    <row r="5" spans="1:29" s="94" customFormat="1" ht="21" customHeight="1" thickBot="1">
      <c r="A5" s="93"/>
      <c r="B5" s="640"/>
      <c r="C5" s="334"/>
      <c r="D5" s="335"/>
      <c r="E5" s="335"/>
      <c r="F5" s="335"/>
      <c r="G5" s="335"/>
      <c r="H5" s="335"/>
      <c r="I5" s="335"/>
      <c r="J5" s="335"/>
      <c r="K5" s="335"/>
      <c r="L5" s="335"/>
      <c r="M5" s="335"/>
      <c r="N5" s="335"/>
      <c r="O5" s="335"/>
      <c r="P5" s="336"/>
      <c r="Q5" s="337" t="s">
        <v>22</v>
      </c>
      <c r="R5" s="338"/>
      <c r="S5" s="108"/>
    </row>
    <row r="6" spans="1:29" s="94" customFormat="1" ht="15.4" customHeight="1" thickTop="1">
      <c r="A6" s="93"/>
      <c r="B6" s="181"/>
      <c r="C6" s="95"/>
      <c r="D6" s="96"/>
      <c r="E6" s="96"/>
      <c r="F6" s="96"/>
      <c r="G6" s="96"/>
      <c r="H6" s="96"/>
      <c r="I6" s="96"/>
      <c r="J6" s="96"/>
      <c r="K6" s="96"/>
      <c r="L6" s="96"/>
      <c r="M6" s="96"/>
      <c r="N6" s="96"/>
      <c r="O6" s="96"/>
      <c r="P6" s="96"/>
      <c r="Q6" s="97"/>
      <c r="R6" s="182"/>
    </row>
    <row r="7" spans="1:29" s="94" customFormat="1" ht="15.4" customHeight="1">
      <c r="A7" s="93"/>
      <c r="B7" s="181"/>
      <c r="C7" s="95"/>
      <c r="D7" s="96"/>
      <c r="E7" s="96"/>
      <c r="F7" s="96"/>
      <c r="G7" s="96"/>
      <c r="H7" s="96"/>
      <c r="I7" s="96"/>
      <c r="J7" s="96"/>
      <c r="K7" s="96"/>
      <c r="L7" s="96"/>
      <c r="M7" s="96"/>
      <c r="N7" s="96"/>
      <c r="O7" s="96"/>
      <c r="P7" s="96"/>
      <c r="Q7" s="97"/>
      <c r="R7" s="182"/>
    </row>
    <row r="8" spans="1:29" customFormat="1" ht="114" hidden="1" customHeight="1">
      <c r="A8" s="104"/>
      <c r="B8" s="183" t="s">
        <v>239</v>
      </c>
      <c r="C8" s="426"/>
      <c r="D8" s="426"/>
      <c r="E8" s="159"/>
      <c r="F8" s="158"/>
      <c r="G8" s="158"/>
      <c r="H8" s="71" t="s">
        <v>240</v>
      </c>
      <c r="I8" s="160" t="e">
        <f>SUM(#REF!)</f>
        <v>#REF!</v>
      </c>
      <c r="J8" s="160" t="e">
        <f>SUM(#REF!)</f>
        <v>#REF!</v>
      </c>
      <c r="K8" s="160" t="e">
        <f>SUM(#REF!)</f>
        <v>#REF!</v>
      </c>
      <c r="L8" s="160"/>
      <c r="M8" s="160"/>
      <c r="N8" s="427"/>
      <c r="O8" s="427"/>
      <c r="P8" s="427"/>
      <c r="Q8" s="427"/>
      <c r="R8" s="662"/>
      <c r="S8" s="104"/>
      <c r="T8" s="104"/>
      <c r="U8" s="104"/>
      <c r="V8" s="104"/>
      <c r="W8" s="104"/>
      <c r="X8" s="104"/>
      <c r="Y8" s="104"/>
      <c r="Z8" s="104"/>
      <c r="AA8" s="104"/>
      <c r="AB8" s="104"/>
      <c r="AC8" s="93"/>
    </row>
    <row r="9" spans="1:29" customFormat="1" ht="33" hidden="1" customHeight="1" thickTop="1">
      <c r="A9" s="104"/>
      <c r="B9" s="184"/>
      <c r="C9" s="185"/>
      <c r="D9" s="185"/>
      <c r="E9" s="186"/>
      <c r="F9" s="186"/>
      <c r="G9" s="186"/>
      <c r="H9" s="186"/>
      <c r="I9" s="54"/>
      <c r="J9" s="55" t="s">
        <v>241</v>
      </c>
      <c r="K9" s="55" t="s">
        <v>242</v>
      </c>
      <c r="L9" s="54"/>
      <c r="M9" s="54"/>
      <c r="N9" s="54"/>
      <c r="O9" s="54"/>
      <c r="P9" s="54"/>
      <c r="Q9" s="54"/>
      <c r="R9" s="187"/>
      <c r="S9" s="104"/>
      <c r="T9" s="104"/>
      <c r="U9" s="104"/>
      <c r="V9" s="104"/>
      <c r="W9" s="104"/>
      <c r="X9" s="104"/>
      <c r="Y9" s="104"/>
      <c r="Z9" s="104"/>
      <c r="AA9" s="104"/>
      <c r="AB9" s="104"/>
      <c r="AC9" s="93"/>
    </row>
    <row r="10" spans="1:29" customFormat="1" ht="33" hidden="1" customHeight="1" thickTop="1">
      <c r="A10" s="93"/>
      <c r="B10" s="188" t="s">
        <v>13</v>
      </c>
      <c r="C10" s="189"/>
      <c r="D10" s="189"/>
      <c r="E10" s="189"/>
      <c r="F10" s="189"/>
      <c r="G10" s="189"/>
      <c r="H10" s="189"/>
      <c r="I10" s="189"/>
      <c r="J10" s="57" t="s">
        <v>243</v>
      </c>
      <c r="K10" s="57" t="s">
        <v>243</v>
      </c>
      <c r="L10" s="189"/>
      <c r="M10" s="189"/>
      <c r="N10" s="189"/>
      <c r="O10" s="189"/>
      <c r="P10" s="189"/>
      <c r="Q10" s="189"/>
      <c r="R10" s="190"/>
      <c r="S10" s="93"/>
      <c r="T10" s="93"/>
      <c r="U10" s="93"/>
      <c r="V10" s="93"/>
      <c r="W10" s="93"/>
      <c r="X10" s="93"/>
      <c r="Y10" s="93"/>
      <c r="Z10" s="93"/>
      <c r="AA10" s="93"/>
      <c r="AB10" s="93"/>
      <c r="AC10" s="93"/>
    </row>
    <row r="11" spans="1:29" customFormat="1" ht="33" hidden="1" customHeight="1" thickTop="1">
      <c r="A11" s="93"/>
      <c r="B11" s="188" t="s">
        <v>11</v>
      </c>
      <c r="C11" s="189"/>
      <c r="D11" s="189"/>
      <c r="E11" s="189"/>
      <c r="F11" s="189"/>
      <c r="G11" s="189"/>
      <c r="H11" s="189"/>
      <c r="I11" s="189"/>
      <c r="J11" s="57" t="s">
        <v>244</v>
      </c>
      <c r="K11" s="57" t="s">
        <v>244</v>
      </c>
      <c r="L11" s="189"/>
      <c r="M11" s="189"/>
      <c r="N11" s="189"/>
      <c r="O11" s="189"/>
      <c r="P11" s="189"/>
      <c r="Q11" s="189"/>
      <c r="R11" s="190"/>
      <c r="S11" s="93"/>
      <c r="T11" s="93"/>
      <c r="U11" s="93"/>
      <c r="V11" s="93"/>
      <c r="W11" s="93"/>
      <c r="X11" s="93"/>
      <c r="Y11" s="93"/>
      <c r="Z11" s="93"/>
      <c r="AA11" s="93"/>
      <c r="AB11" s="93"/>
      <c r="AC11" s="93"/>
    </row>
    <row r="12" spans="1:29" customFormat="1" hidden="1">
      <c r="A12" s="93"/>
      <c r="B12" s="188" t="s">
        <v>72</v>
      </c>
      <c r="C12" s="189"/>
      <c r="D12" s="189"/>
      <c r="E12" s="189"/>
      <c r="F12" s="189"/>
      <c r="G12" s="189"/>
      <c r="H12" s="189"/>
      <c r="I12" s="189"/>
      <c r="J12" s="191"/>
      <c r="K12" s="189"/>
      <c r="L12" s="189"/>
      <c r="M12" s="189"/>
      <c r="N12" s="189"/>
      <c r="O12" s="189"/>
      <c r="P12" s="189"/>
      <c r="Q12" s="189"/>
      <c r="R12" s="190"/>
      <c r="S12" s="93"/>
      <c r="T12" s="93"/>
      <c r="U12" s="93"/>
      <c r="V12" s="93"/>
      <c r="W12" s="93"/>
      <c r="X12" s="93"/>
      <c r="Y12" s="93"/>
      <c r="Z12" s="93"/>
      <c r="AA12" s="93"/>
      <c r="AB12" s="93"/>
      <c r="AC12" s="93"/>
    </row>
    <row r="13" spans="1:29" customFormat="1" hidden="1">
      <c r="A13" s="93"/>
      <c r="B13" s="188"/>
      <c r="C13" s="189"/>
      <c r="D13" s="189"/>
      <c r="E13" s="189"/>
      <c r="F13" s="189"/>
      <c r="G13" s="189"/>
      <c r="H13" s="189"/>
      <c r="I13" s="189"/>
      <c r="J13" s="191"/>
      <c r="K13" s="189"/>
      <c r="L13" s="189"/>
      <c r="M13" s="189"/>
      <c r="N13" s="189"/>
      <c r="O13" s="189"/>
      <c r="P13" s="189"/>
      <c r="Q13" s="189"/>
      <c r="R13" s="190"/>
      <c r="S13" s="93"/>
      <c r="T13" s="93"/>
      <c r="U13" s="93"/>
      <c r="V13" s="93"/>
      <c r="W13" s="93"/>
      <c r="X13" s="93"/>
      <c r="Y13" s="93"/>
      <c r="Z13" s="93"/>
      <c r="AA13" s="93"/>
      <c r="AB13" s="93"/>
      <c r="AC13" s="93"/>
    </row>
    <row r="14" spans="1:29" customFormat="1" ht="15.75" hidden="1">
      <c r="A14" s="93"/>
      <c r="B14" s="192" t="s">
        <v>8</v>
      </c>
      <c r="C14" s="189"/>
      <c r="D14" s="189"/>
      <c r="E14" s="189"/>
      <c r="F14" s="189"/>
      <c r="G14" s="189"/>
      <c r="H14" s="189"/>
      <c r="I14" s="189"/>
      <c r="J14" s="191"/>
      <c r="K14" s="189"/>
      <c r="L14" s="189"/>
      <c r="M14" s="189"/>
      <c r="N14" s="189"/>
      <c r="O14" s="189"/>
      <c r="P14" s="189"/>
      <c r="Q14" s="189"/>
      <c r="R14" s="190"/>
      <c r="S14" s="93"/>
      <c r="T14" s="93"/>
      <c r="U14" s="93"/>
      <c r="V14" s="93"/>
      <c r="W14" s="93"/>
      <c r="X14" s="93"/>
      <c r="Y14" s="93"/>
      <c r="Z14" s="93"/>
      <c r="AA14" s="93"/>
      <c r="AB14" s="93"/>
      <c r="AC14" s="93"/>
    </row>
    <row r="15" spans="1:29" customFormat="1" hidden="1">
      <c r="A15" s="93"/>
      <c r="B15" s="188" t="s">
        <v>73</v>
      </c>
      <c r="C15" s="189"/>
      <c r="D15" s="189"/>
      <c r="E15" s="189"/>
      <c r="F15" s="189"/>
      <c r="G15" s="189"/>
      <c r="H15" s="189"/>
      <c r="I15" s="189"/>
      <c r="J15" s="191"/>
      <c r="K15" s="189"/>
      <c r="L15" s="189"/>
      <c r="M15" s="189"/>
      <c r="N15" s="189"/>
      <c r="O15" s="189"/>
      <c r="P15" s="189"/>
      <c r="Q15" s="189"/>
      <c r="R15" s="190"/>
      <c r="S15" s="93"/>
      <c r="T15" s="93"/>
      <c r="U15" s="93"/>
      <c r="V15" s="93"/>
      <c r="W15" s="93"/>
      <c r="X15" s="93"/>
      <c r="Y15" s="93"/>
      <c r="Z15" s="93"/>
      <c r="AA15" s="93"/>
      <c r="AB15" s="93"/>
      <c r="AC15" s="93"/>
    </row>
    <row r="16" spans="1:29" customFormat="1" hidden="1">
      <c r="A16" s="93"/>
      <c r="B16" s="188" t="s">
        <v>14</v>
      </c>
      <c r="C16" s="189"/>
      <c r="D16" s="189"/>
      <c r="E16" s="189"/>
      <c r="F16" s="189"/>
      <c r="G16" s="189"/>
      <c r="H16" s="189"/>
      <c r="I16" s="189"/>
      <c r="J16" s="191"/>
      <c r="K16" s="189"/>
      <c r="L16" s="189"/>
      <c r="M16" s="189"/>
      <c r="N16" s="189"/>
      <c r="O16" s="189"/>
      <c r="P16" s="189"/>
      <c r="Q16" s="189"/>
      <c r="R16" s="190"/>
      <c r="S16" s="93"/>
      <c r="T16" s="93"/>
      <c r="U16" s="93"/>
      <c r="V16" s="93"/>
      <c r="W16" s="93"/>
      <c r="X16" s="93"/>
      <c r="Y16" s="93"/>
      <c r="Z16" s="93"/>
      <c r="AA16" s="93"/>
      <c r="AB16" s="93"/>
      <c r="AC16" s="93"/>
    </row>
    <row r="17" spans="1:80" customFormat="1" hidden="1">
      <c r="A17" s="103"/>
      <c r="B17" s="188" t="s">
        <v>12</v>
      </c>
      <c r="C17" s="193"/>
      <c r="D17" s="194"/>
      <c r="E17" s="194"/>
      <c r="F17" s="194"/>
      <c r="G17" s="195"/>
      <c r="H17" s="196"/>
      <c r="I17" s="197"/>
      <c r="J17" s="65"/>
      <c r="K17" s="65"/>
      <c r="L17" s="65"/>
      <c r="M17" s="65"/>
      <c r="N17" s="198"/>
      <c r="O17" s="198"/>
      <c r="P17" s="198"/>
      <c r="Q17" s="165"/>
      <c r="R17" s="199"/>
      <c r="S17" s="103"/>
      <c r="T17" s="103"/>
      <c r="U17" s="103"/>
      <c r="V17" s="103"/>
      <c r="W17" s="103"/>
      <c r="X17" s="103"/>
      <c r="Y17" s="103"/>
      <c r="Z17" s="103"/>
      <c r="AA17" s="103"/>
      <c r="AB17" s="103"/>
      <c r="AC17" s="93"/>
    </row>
    <row r="18" spans="1:80" customFormat="1" hidden="1">
      <c r="A18" s="103"/>
      <c r="B18" s="188" t="s">
        <v>213</v>
      </c>
      <c r="C18" s="193"/>
      <c r="D18" s="194"/>
      <c r="E18" s="194"/>
      <c r="F18" s="194"/>
      <c r="G18" s="195"/>
      <c r="H18" s="196"/>
      <c r="I18" s="197"/>
      <c r="J18" s="65"/>
      <c r="K18" s="65"/>
      <c r="L18" s="65"/>
      <c r="M18" s="65"/>
      <c r="N18" s="198"/>
      <c r="O18" s="198"/>
      <c r="P18" s="198"/>
      <c r="Q18" s="165"/>
      <c r="R18" s="199"/>
      <c r="S18" s="103"/>
      <c r="T18" s="103"/>
      <c r="U18" s="103"/>
      <c r="V18" s="103"/>
      <c r="W18" s="103"/>
      <c r="X18" s="103"/>
      <c r="Y18" s="103"/>
      <c r="Z18" s="103"/>
      <c r="AA18" s="103"/>
      <c r="AB18" s="103"/>
      <c r="AC18" s="93"/>
    </row>
    <row r="19" spans="1:80" customFormat="1" ht="40.5" hidden="1" customHeight="1" thickTop="1">
      <c r="A19" s="103"/>
      <c r="B19" s="200"/>
      <c r="C19" s="193"/>
      <c r="D19" s="194"/>
      <c r="E19" s="194"/>
      <c r="F19" s="194"/>
      <c r="G19" s="195"/>
      <c r="H19" s="196"/>
      <c r="I19" s="197"/>
      <c r="J19" s="65"/>
      <c r="K19" s="65"/>
      <c r="L19" s="65"/>
      <c r="M19" s="65"/>
      <c r="N19" s="198"/>
      <c r="O19" s="198"/>
      <c r="P19" s="198"/>
      <c r="Q19" s="165"/>
      <c r="R19" s="199"/>
      <c r="S19" s="103"/>
      <c r="T19" s="103"/>
      <c r="U19" s="103"/>
      <c r="V19" s="103"/>
      <c r="W19" s="103"/>
      <c r="X19" s="103"/>
      <c r="Y19" s="103"/>
      <c r="Z19" s="103"/>
      <c r="AA19" s="103"/>
      <c r="AB19" s="103"/>
      <c r="AC19" s="93"/>
    </row>
    <row r="20" spans="1:80" customFormat="1" hidden="1">
      <c r="A20" s="103"/>
      <c r="B20" s="201"/>
      <c r="C20" s="165"/>
      <c r="D20" s="165"/>
      <c r="E20" s="165"/>
      <c r="F20" s="165"/>
      <c r="G20" s="165"/>
      <c r="H20" s="1"/>
      <c r="I20" s="2"/>
      <c r="J20" s="1"/>
      <c r="K20" s="1"/>
      <c r="L20" s="1"/>
      <c r="M20" s="1"/>
      <c r="N20" s="1"/>
      <c r="O20" s="1"/>
      <c r="P20" s="1"/>
      <c r="Q20" s="165"/>
      <c r="R20" s="199"/>
      <c r="S20" s="103"/>
      <c r="T20" s="103"/>
      <c r="U20" s="103"/>
      <c r="V20" s="103"/>
      <c r="W20" s="103"/>
      <c r="X20" s="103"/>
      <c r="Y20" s="103"/>
      <c r="Z20" s="103"/>
      <c r="AA20" s="103"/>
      <c r="AB20" s="103"/>
      <c r="AC20" s="93"/>
    </row>
    <row r="21" spans="1:80" customFormat="1" hidden="1">
      <c r="A21" s="103"/>
      <c r="B21" s="201"/>
      <c r="C21" s="165"/>
      <c r="D21" s="165"/>
      <c r="E21" s="165"/>
      <c r="F21" s="165"/>
      <c r="G21" s="165"/>
      <c r="H21" s="1"/>
      <c r="I21" s="2"/>
      <c r="J21" s="1"/>
      <c r="K21" s="1"/>
      <c r="L21" s="1"/>
      <c r="M21" s="1"/>
      <c r="N21" s="1"/>
      <c r="O21" s="1"/>
      <c r="P21" s="1"/>
      <c r="Q21" s="165"/>
      <c r="R21" s="199"/>
      <c r="S21" s="103"/>
      <c r="T21" s="103"/>
      <c r="U21" s="103"/>
      <c r="V21" s="103"/>
      <c r="W21" s="103"/>
      <c r="X21" s="103"/>
      <c r="Y21" s="103"/>
      <c r="Z21" s="103"/>
      <c r="AA21" s="103"/>
      <c r="AB21" s="103"/>
      <c r="AC21" s="93"/>
    </row>
    <row r="22" spans="1:80" s="17" customFormat="1" hidden="1">
      <c r="A22" s="103"/>
      <c r="B22" s="201"/>
      <c r="C22" s="165"/>
      <c r="D22" s="165"/>
      <c r="E22" s="165"/>
      <c r="F22" s="165"/>
      <c r="G22" s="165"/>
      <c r="H22" s="1"/>
      <c r="I22" s="2"/>
      <c r="J22" s="1"/>
      <c r="K22" s="1"/>
      <c r="L22" s="1"/>
      <c r="M22" s="1"/>
      <c r="N22" s="1"/>
      <c r="O22" s="1"/>
      <c r="P22" s="1"/>
      <c r="Q22" s="165"/>
      <c r="R22" s="199"/>
      <c r="S22" s="103"/>
      <c r="T22" s="103"/>
      <c r="U22" s="103"/>
      <c r="V22" s="103"/>
      <c r="W22" s="103"/>
      <c r="X22" s="103"/>
      <c r="Y22" s="103"/>
      <c r="Z22" s="103"/>
      <c r="AA22" s="103"/>
      <c r="AB22" s="103"/>
      <c r="AC22" s="93"/>
    </row>
    <row r="23" spans="1:80" s="17" customFormat="1" hidden="1">
      <c r="A23" s="103"/>
      <c r="B23" s="201"/>
      <c r="C23" s="165"/>
      <c r="D23" s="165"/>
      <c r="E23" s="165"/>
      <c r="F23" s="165"/>
      <c r="G23" s="165"/>
      <c r="H23" s="1"/>
      <c r="I23" s="2"/>
      <c r="J23" s="1"/>
      <c r="K23" s="1"/>
      <c r="L23" s="1"/>
      <c r="M23" s="1"/>
      <c r="N23" s="1"/>
      <c r="O23" s="1"/>
      <c r="P23" s="1"/>
      <c r="Q23" s="165"/>
      <c r="R23" s="199"/>
      <c r="S23" s="103"/>
      <c r="T23" s="103"/>
      <c r="U23" s="103"/>
      <c r="V23" s="103"/>
      <c r="W23" s="103"/>
      <c r="X23" s="103"/>
      <c r="Y23" s="103"/>
      <c r="Z23" s="103"/>
      <c r="AA23" s="103"/>
      <c r="AB23" s="103"/>
      <c r="AC23" s="93"/>
    </row>
    <row r="24" spans="1:80" s="17" customFormat="1" hidden="1">
      <c r="A24" s="103"/>
      <c r="B24" s="201"/>
      <c r="C24" s="165"/>
      <c r="D24" s="165"/>
      <c r="E24" s="165"/>
      <c r="F24" s="165"/>
      <c r="G24" s="165"/>
      <c r="H24" s="1"/>
      <c r="I24" s="2"/>
      <c r="J24" s="1"/>
      <c r="K24" s="1"/>
      <c r="L24" s="1"/>
      <c r="M24" s="1"/>
      <c r="N24" s="1"/>
      <c r="O24" s="1"/>
      <c r="P24" s="1"/>
      <c r="Q24" s="165"/>
      <c r="R24" s="199"/>
      <c r="S24" s="103"/>
      <c r="T24" s="103"/>
      <c r="U24" s="103"/>
      <c r="V24" s="103"/>
      <c r="W24" s="103"/>
      <c r="X24" s="103"/>
      <c r="Y24" s="103"/>
      <c r="Z24" s="103"/>
      <c r="AA24" s="103"/>
      <c r="AB24" s="103"/>
      <c r="AC24" s="93"/>
    </row>
    <row r="25" spans="1:80" s="17" customFormat="1" hidden="1">
      <c r="A25" s="103"/>
      <c r="B25" s="201"/>
      <c r="C25" s="165"/>
      <c r="D25" s="165"/>
      <c r="E25" s="165"/>
      <c r="F25" s="165"/>
      <c r="G25" s="165"/>
      <c r="H25" s="1"/>
      <c r="I25" s="2"/>
      <c r="J25" s="1"/>
      <c r="K25" s="1"/>
      <c r="L25" s="1"/>
      <c r="M25" s="1"/>
      <c r="N25" s="1"/>
      <c r="O25" s="1"/>
      <c r="P25" s="1"/>
      <c r="Q25" s="165"/>
      <c r="R25" s="199"/>
      <c r="S25" s="103"/>
      <c r="T25" s="103"/>
      <c r="U25" s="103"/>
      <c r="V25" s="103"/>
      <c r="W25" s="103"/>
      <c r="X25" s="103"/>
      <c r="Y25" s="103"/>
      <c r="Z25" s="103"/>
      <c r="AA25" s="103"/>
      <c r="AB25" s="103"/>
      <c r="AC25" s="93"/>
    </row>
    <row r="26" spans="1:80" s="17" customFormat="1" hidden="1">
      <c r="A26" s="103"/>
      <c r="B26" s="201"/>
      <c r="C26" s="165"/>
      <c r="D26" s="165"/>
      <c r="E26" s="165"/>
      <c r="F26" s="165"/>
      <c r="G26" s="165"/>
      <c r="H26" s="1"/>
      <c r="I26" s="2"/>
      <c r="J26" s="1"/>
      <c r="K26" s="1"/>
      <c r="L26" s="1"/>
      <c r="M26" s="1"/>
      <c r="N26" s="1"/>
      <c r="O26" s="1"/>
      <c r="P26" s="1"/>
      <c r="Q26" s="165"/>
      <c r="R26" s="199"/>
      <c r="S26" s="103"/>
      <c r="T26" s="103"/>
      <c r="U26" s="103"/>
      <c r="V26" s="103"/>
      <c r="W26" s="103"/>
      <c r="X26" s="103"/>
      <c r="Y26" s="103"/>
      <c r="Z26" s="103"/>
      <c r="AA26" s="103"/>
      <c r="AB26" s="103"/>
      <c r="AC26" s="93"/>
    </row>
    <row r="27" spans="1:80" customFormat="1" hidden="1">
      <c r="A27" s="103"/>
      <c r="B27" s="202"/>
      <c r="C27" s="165"/>
      <c r="D27" s="165"/>
      <c r="E27" s="165"/>
      <c r="F27" s="165"/>
      <c r="G27" s="165"/>
      <c r="H27" s="1"/>
      <c r="I27" s="2"/>
      <c r="J27" s="1"/>
      <c r="K27" s="1"/>
      <c r="L27" s="1"/>
      <c r="M27" s="1"/>
      <c r="N27" s="1"/>
      <c r="O27" s="1"/>
      <c r="P27" s="1"/>
      <c r="Q27" s="165"/>
      <c r="R27" s="199"/>
      <c r="S27" s="103"/>
      <c r="T27" s="103"/>
      <c r="U27" s="103"/>
      <c r="V27" s="103"/>
      <c r="W27" s="103"/>
      <c r="X27" s="103"/>
      <c r="Y27" s="103"/>
      <c r="Z27" s="103"/>
      <c r="AA27" s="103"/>
      <c r="AB27" s="103"/>
      <c r="AC27" s="93"/>
    </row>
    <row r="28" spans="1:80" customFormat="1">
      <c r="A28" s="103"/>
      <c r="B28" s="202"/>
      <c r="C28" s="165"/>
      <c r="D28" s="165"/>
      <c r="E28" s="165"/>
      <c r="F28" s="165"/>
      <c r="G28" s="165"/>
      <c r="H28" s="1"/>
      <c r="I28" s="2"/>
      <c r="J28" s="1"/>
      <c r="K28" s="1"/>
      <c r="L28" s="1"/>
      <c r="M28" s="1"/>
      <c r="N28" s="1"/>
      <c r="O28" s="1"/>
      <c r="P28" s="1"/>
      <c r="Q28" s="165"/>
      <c r="R28" s="199"/>
      <c r="S28" s="103"/>
      <c r="T28" s="103"/>
      <c r="U28" s="103"/>
      <c r="V28" s="103"/>
      <c r="W28" s="103"/>
      <c r="X28" s="103"/>
      <c r="Y28" s="103"/>
      <c r="Z28" s="103"/>
      <c r="AA28" s="103"/>
      <c r="AB28" s="103"/>
      <c r="AC28" s="93"/>
    </row>
    <row r="29" spans="1:80" s="94" customFormat="1" ht="21" customHeight="1">
      <c r="A29" s="93"/>
      <c r="B29" s="663" t="s">
        <v>434</v>
      </c>
      <c r="C29" s="390"/>
      <c r="D29" s="390"/>
      <c r="E29" s="390"/>
      <c r="F29" s="390"/>
      <c r="G29" s="390"/>
      <c r="H29" s="390"/>
      <c r="I29" s="390"/>
      <c r="J29" s="390"/>
      <c r="K29" s="390"/>
      <c r="L29" s="390"/>
      <c r="M29" s="390"/>
      <c r="N29" s="390"/>
      <c r="O29" s="390"/>
      <c r="P29" s="390"/>
      <c r="Q29" s="390"/>
      <c r="R29" s="664"/>
    </row>
    <row r="30" spans="1:80" s="94" customFormat="1" ht="21" customHeight="1" thickBot="1">
      <c r="A30" s="93"/>
      <c r="B30" s="665"/>
      <c r="C30" s="343"/>
      <c r="D30" s="343"/>
      <c r="E30" s="343"/>
      <c r="F30" s="343"/>
      <c r="G30" s="343"/>
      <c r="H30" s="343"/>
      <c r="I30" s="343"/>
      <c r="J30" s="343"/>
      <c r="K30" s="343"/>
      <c r="L30" s="343"/>
      <c r="M30" s="343"/>
      <c r="N30" s="343"/>
      <c r="O30" s="343"/>
      <c r="P30" s="343"/>
      <c r="Q30" s="343"/>
      <c r="R30" s="666"/>
    </row>
    <row r="31" spans="1:80" s="94" customFormat="1" ht="15.75" customHeight="1" thickTop="1" thickBot="1">
      <c r="A31" s="93"/>
      <c r="B31" s="181"/>
      <c r="C31" s="95"/>
      <c r="D31" s="96"/>
      <c r="E31" s="96"/>
      <c r="F31" s="96"/>
      <c r="G31" s="96"/>
      <c r="H31" s="96"/>
      <c r="I31" s="96"/>
      <c r="J31" s="96"/>
      <c r="K31" s="96"/>
      <c r="L31" s="96"/>
      <c r="M31" s="96"/>
      <c r="N31" s="96"/>
      <c r="O31" s="96"/>
      <c r="P31" s="96"/>
      <c r="Q31" s="97"/>
      <c r="R31" s="182"/>
    </row>
    <row r="32" spans="1:80" customFormat="1" ht="46.35" customHeight="1" thickTop="1" thickBot="1">
      <c r="A32" s="103"/>
      <c r="B32" s="203" t="s">
        <v>0</v>
      </c>
      <c r="C32" s="393" t="s">
        <v>1</v>
      </c>
      <c r="D32" s="394"/>
      <c r="E32" s="394"/>
      <c r="F32" s="394"/>
      <c r="G32" s="394"/>
      <c r="H32" s="394"/>
      <c r="I32" s="394"/>
      <c r="J32" s="394"/>
      <c r="K32" s="394"/>
      <c r="L32" s="394"/>
      <c r="M32" s="395"/>
      <c r="N32" s="396" t="s">
        <v>2</v>
      </c>
      <c r="O32" s="396"/>
      <c r="P32" s="396"/>
      <c r="Q32" s="396"/>
      <c r="R32" s="204" t="s">
        <v>3</v>
      </c>
      <c r="S32" s="103"/>
      <c r="T32" s="103"/>
      <c r="U32" s="103"/>
      <c r="V32" s="103"/>
      <c r="W32" s="103"/>
      <c r="X32" s="103"/>
      <c r="Y32" s="103"/>
      <c r="Z32" s="103"/>
      <c r="AA32" s="103"/>
      <c r="AB32" s="10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row>
    <row r="33" spans="1:80" s="149" customFormat="1" ht="80.25" customHeight="1" thickTop="1" thickBot="1">
      <c r="A33" s="147"/>
      <c r="B33" s="156" t="s">
        <v>15</v>
      </c>
      <c r="C33" s="397" t="s">
        <v>338</v>
      </c>
      <c r="D33" s="398"/>
      <c r="E33" s="151" t="s">
        <v>20</v>
      </c>
      <c r="F33" s="157" t="s">
        <v>328</v>
      </c>
      <c r="G33" s="157" t="s">
        <v>21</v>
      </c>
      <c r="H33" s="157" t="s">
        <v>4</v>
      </c>
      <c r="I33" s="157" t="s">
        <v>5</v>
      </c>
      <c r="J33" s="157" t="s">
        <v>16</v>
      </c>
      <c r="K33" s="157" t="s">
        <v>17</v>
      </c>
      <c r="L33" s="157" t="s">
        <v>18</v>
      </c>
      <c r="M33" s="157" t="s">
        <v>19</v>
      </c>
      <c r="N33" s="157" t="s">
        <v>6</v>
      </c>
      <c r="O33" s="157" t="s">
        <v>7</v>
      </c>
      <c r="P33" s="157" t="s">
        <v>8</v>
      </c>
      <c r="Q33" s="157" t="s">
        <v>9</v>
      </c>
      <c r="R33" s="205" t="s">
        <v>10</v>
      </c>
      <c r="S33" s="147"/>
      <c r="T33" s="147"/>
      <c r="U33" s="147"/>
      <c r="V33" s="147"/>
      <c r="W33" s="147"/>
      <c r="X33" s="147"/>
      <c r="Y33" s="147"/>
      <c r="Z33" s="147"/>
      <c r="AA33" s="147"/>
      <c r="AB33" s="147"/>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row>
    <row r="34" spans="1:80" s="149" customFormat="1" ht="19.5" customHeight="1" thickTop="1" thickBot="1">
      <c r="A34" s="147"/>
      <c r="B34" s="644" t="s">
        <v>572</v>
      </c>
      <c r="C34" s="646" t="s">
        <v>591</v>
      </c>
      <c r="D34" s="647"/>
      <c r="E34" s="401" t="s">
        <v>477</v>
      </c>
      <c r="F34" s="404">
        <v>1</v>
      </c>
      <c r="G34" s="401" t="s">
        <v>478</v>
      </c>
      <c r="H34" s="401" t="s">
        <v>594</v>
      </c>
      <c r="I34" s="404">
        <v>1</v>
      </c>
      <c r="J34" s="404">
        <v>1</v>
      </c>
      <c r="K34" s="404">
        <v>1</v>
      </c>
      <c r="L34" s="404">
        <v>1</v>
      </c>
      <c r="M34" s="404">
        <v>1</v>
      </c>
      <c r="N34" s="650" t="s">
        <v>479</v>
      </c>
      <c r="O34" s="209"/>
      <c r="P34" s="209"/>
      <c r="Q34" s="401" t="s">
        <v>466</v>
      </c>
      <c r="R34" s="653" t="s">
        <v>758</v>
      </c>
      <c r="S34" s="147"/>
      <c r="T34" s="147"/>
      <c r="U34" s="147"/>
      <c r="V34" s="147"/>
      <c r="W34" s="147"/>
      <c r="X34" s="147"/>
      <c r="Y34" s="147"/>
      <c r="Z34" s="147"/>
      <c r="AA34" s="147"/>
      <c r="AB34" s="147"/>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c r="CA34" s="148"/>
      <c r="CB34" s="148"/>
    </row>
    <row r="35" spans="1:80" s="98" customFormat="1" ht="79.5" customHeight="1">
      <c r="A35" s="103"/>
      <c r="B35" s="645"/>
      <c r="C35" s="660" t="s">
        <v>592</v>
      </c>
      <c r="D35" s="661"/>
      <c r="E35" s="402"/>
      <c r="F35" s="648"/>
      <c r="G35" s="402"/>
      <c r="H35" s="402"/>
      <c r="I35" s="648"/>
      <c r="J35" s="648"/>
      <c r="K35" s="648"/>
      <c r="L35" s="648"/>
      <c r="M35" s="648"/>
      <c r="N35" s="651"/>
      <c r="O35" s="680"/>
      <c r="P35" s="680"/>
      <c r="Q35" s="402"/>
      <c r="R35" s="654"/>
      <c r="S35" s="103"/>
      <c r="T35" s="103"/>
      <c r="U35" s="103"/>
      <c r="V35" s="103"/>
      <c r="W35" s="103"/>
      <c r="X35" s="103"/>
      <c r="Y35" s="103"/>
      <c r="Z35" s="103"/>
      <c r="AA35" s="103"/>
      <c r="AB35" s="103"/>
    </row>
    <row r="36" spans="1:80" s="98" customFormat="1" ht="21" customHeight="1">
      <c r="A36" s="103"/>
      <c r="B36" s="163" t="s">
        <v>604</v>
      </c>
      <c r="C36" s="445" t="s">
        <v>23</v>
      </c>
      <c r="D36" s="74" t="s">
        <v>480</v>
      </c>
      <c r="E36" s="402"/>
      <c r="F36" s="648"/>
      <c r="G36" s="402"/>
      <c r="H36" s="402"/>
      <c r="I36" s="648"/>
      <c r="J36" s="648"/>
      <c r="K36" s="648"/>
      <c r="L36" s="648"/>
      <c r="M36" s="648"/>
      <c r="N36" s="651"/>
      <c r="O36" s="412"/>
      <c r="P36" s="412"/>
      <c r="Q36" s="402"/>
      <c r="R36" s="654"/>
      <c r="S36" s="103"/>
      <c r="T36" s="103"/>
      <c r="U36" s="103"/>
      <c r="V36" s="103"/>
      <c r="W36" s="103"/>
      <c r="X36" s="103"/>
      <c r="Y36" s="103"/>
      <c r="Z36" s="103"/>
      <c r="AA36" s="103"/>
      <c r="AB36" s="103"/>
    </row>
    <row r="37" spans="1:80" s="98" customFormat="1" ht="19.5" customHeight="1">
      <c r="A37" s="103"/>
      <c r="B37" s="163" t="s">
        <v>605</v>
      </c>
      <c r="C37" s="445"/>
      <c r="D37" s="161" t="s">
        <v>481</v>
      </c>
      <c r="E37" s="402"/>
      <c r="F37" s="648"/>
      <c r="G37" s="402"/>
      <c r="H37" s="402"/>
      <c r="I37" s="648"/>
      <c r="J37" s="648"/>
      <c r="K37" s="648"/>
      <c r="L37" s="648"/>
      <c r="M37" s="648"/>
      <c r="N37" s="651"/>
      <c r="O37" s="412"/>
      <c r="P37" s="412"/>
      <c r="Q37" s="402"/>
      <c r="R37" s="654"/>
      <c r="S37" s="103"/>
      <c r="T37" s="103"/>
      <c r="U37" s="103"/>
      <c r="V37" s="103"/>
      <c r="W37" s="103"/>
      <c r="X37" s="103"/>
      <c r="Y37" s="103"/>
      <c r="Z37" s="103"/>
      <c r="AA37" s="103"/>
      <c r="AB37" s="103"/>
    </row>
    <row r="38" spans="1:80" s="98" customFormat="1" ht="24.75" customHeight="1" thickBot="1">
      <c r="A38" s="103"/>
      <c r="B38" s="164" t="s">
        <v>606</v>
      </c>
      <c r="C38" s="678"/>
      <c r="D38" s="82" t="s">
        <v>482</v>
      </c>
      <c r="E38" s="402"/>
      <c r="F38" s="649"/>
      <c r="G38" s="403"/>
      <c r="H38" s="403"/>
      <c r="I38" s="649"/>
      <c r="J38" s="649"/>
      <c r="K38" s="649"/>
      <c r="L38" s="649"/>
      <c r="M38" s="649"/>
      <c r="N38" s="652"/>
      <c r="O38" s="496"/>
      <c r="P38" s="496"/>
      <c r="Q38" s="403"/>
      <c r="R38" s="654"/>
      <c r="S38" s="103"/>
      <c r="T38" s="103"/>
      <c r="U38" s="103"/>
      <c r="V38" s="103"/>
      <c r="W38" s="103"/>
      <c r="X38" s="103"/>
      <c r="Y38" s="103"/>
      <c r="Z38" s="103"/>
      <c r="AA38" s="103"/>
      <c r="AB38" s="103"/>
    </row>
    <row r="39" spans="1:80" customFormat="1" ht="45" customHeight="1" thickTop="1">
      <c r="A39" s="104"/>
      <c r="B39" s="644" t="s">
        <v>573</v>
      </c>
      <c r="C39" s="646" t="s">
        <v>454</v>
      </c>
      <c r="D39" s="647"/>
      <c r="E39" s="401" t="s">
        <v>455</v>
      </c>
      <c r="F39" s="405">
        <v>0</v>
      </c>
      <c r="G39" s="401" t="s">
        <v>456</v>
      </c>
      <c r="H39" s="405" t="s">
        <v>595</v>
      </c>
      <c r="I39" s="423">
        <v>4</v>
      </c>
      <c r="J39" s="435">
        <v>1</v>
      </c>
      <c r="K39" s="435">
        <v>1</v>
      </c>
      <c r="L39" s="435">
        <v>1</v>
      </c>
      <c r="M39" s="435">
        <v>1</v>
      </c>
      <c r="N39" s="411" t="s">
        <v>457</v>
      </c>
      <c r="O39" s="411" t="s">
        <v>13</v>
      </c>
      <c r="P39" s="411" t="s">
        <v>12</v>
      </c>
      <c r="Q39" s="405" t="s">
        <v>458</v>
      </c>
      <c r="R39" s="654"/>
      <c r="S39" s="104"/>
      <c r="T39" s="104"/>
      <c r="U39" s="104"/>
      <c r="V39" s="104"/>
      <c r="W39" s="104"/>
      <c r="X39" s="104"/>
      <c r="Y39" s="104"/>
      <c r="Z39" s="104"/>
      <c r="AA39" s="104"/>
      <c r="AB39" s="104"/>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row>
    <row r="40" spans="1:80" customFormat="1" ht="65.25" customHeight="1">
      <c r="A40" s="93"/>
      <c r="B40" s="645"/>
      <c r="C40" s="660" t="s">
        <v>459</v>
      </c>
      <c r="D40" s="661"/>
      <c r="E40" s="402"/>
      <c r="F40" s="659"/>
      <c r="G40" s="402"/>
      <c r="H40" s="659"/>
      <c r="I40" s="674"/>
      <c r="J40" s="436"/>
      <c r="K40" s="436"/>
      <c r="L40" s="436"/>
      <c r="M40" s="436"/>
      <c r="N40" s="658"/>
      <c r="O40" s="658"/>
      <c r="P40" s="658"/>
      <c r="Q40" s="659"/>
      <c r="R40" s="654"/>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row>
    <row r="41" spans="1:80" customFormat="1" ht="33" customHeight="1">
      <c r="A41" s="93"/>
      <c r="B41" s="163" t="s">
        <v>583</v>
      </c>
      <c r="C41" s="417" t="s">
        <v>23</v>
      </c>
      <c r="D41" s="161" t="s">
        <v>460</v>
      </c>
      <c r="E41" s="402"/>
      <c r="F41" s="406"/>
      <c r="G41" s="402"/>
      <c r="H41" s="406"/>
      <c r="I41" s="424"/>
      <c r="J41" s="436"/>
      <c r="K41" s="436"/>
      <c r="L41" s="436"/>
      <c r="M41" s="436"/>
      <c r="N41" s="412"/>
      <c r="O41" s="412"/>
      <c r="P41" s="412"/>
      <c r="Q41" s="406"/>
      <c r="R41" s="654"/>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row>
    <row r="42" spans="1:80" customFormat="1" ht="15" customHeight="1">
      <c r="A42" s="93"/>
      <c r="B42" s="163" t="s">
        <v>574</v>
      </c>
      <c r="C42" s="417"/>
      <c r="D42" s="161" t="s">
        <v>461</v>
      </c>
      <c r="E42" s="402"/>
      <c r="F42" s="406"/>
      <c r="G42" s="402"/>
      <c r="H42" s="406"/>
      <c r="I42" s="424"/>
      <c r="J42" s="436"/>
      <c r="K42" s="436"/>
      <c r="L42" s="436"/>
      <c r="M42" s="436"/>
      <c r="N42" s="412"/>
      <c r="O42" s="412"/>
      <c r="P42" s="412"/>
      <c r="Q42" s="406"/>
      <c r="R42" s="654"/>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c r="BZ42" s="93"/>
      <c r="CA42" s="93"/>
      <c r="CB42" s="93"/>
    </row>
    <row r="43" spans="1:80" customFormat="1" ht="30" customHeight="1">
      <c r="A43" s="93"/>
      <c r="B43" s="163" t="s">
        <v>575</v>
      </c>
      <c r="C43" s="417"/>
      <c r="D43" s="74" t="s">
        <v>462</v>
      </c>
      <c r="E43" s="402"/>
      <c r="F43" s="406"/>
      <c r="G43" s="402"/>
      <c r="H43" s="675"/>
      <c r="I43" s="424"/>
      <c r="J43" s="436"/>
      <c r="K43" s="436"/>
      <c r="L43" s="436"/>
      <c r="M43" s="436"/>
      <c r="N43" s="412"/>
      <c r="O43" s="412"/>
      <c r="P43" s="412"/>
      <c r="Q43" s="406"/>
      <c r="R43" s="654"/>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c r="BZ43" s="93"/>
      <c r="CA43" s="93"/>
      <c r="CB43" s="93"/>
    </row>
    <row r="44" spans="1:80" customFormat="1" ht="18.75" customHeight="1">
      <c r="A44" s="93"/>
      <c r="B44" s="163" t="s">
        <v>576</v>
      </c>
      <c r="C44" s="417"/>
      <c r="D44" s="74" t="s">
        <v>463</v>
      </c>
      <c r="E44" s="402"/>
      <c r="F44" s="406"/>
      <c r="G44" s="402"/>
      <c r="H44" s="675"/>
      <c r="I44" s="424"/>
      <c r="J44" s="436"/>
      <c r="K44" s="436"/>
      <c r="L44" s="436"/>
      <c r="M44" s="436"/>
      <c r="N44" s="412"/>
      <c r="O44" s="412"/>
      <c r="P44" s="412"/>
      <c r="Q44" s="406"/>
      <c r="R44" s="654"/>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row>
    <row r="45" spans="1:80" customFormat="1" ht="15.75" customHeight="1" thickBot="1">
      <c r="A45" s="93"/>
      <c r="B45" s="163" t="s">
        <v>577</v>
      </c>
      <c r="C45" s="417"/>
      <c r="D45" s="74" t="s">
        <v>464</v>
      </c>
      <c r="E45" s="402"/>
      <c r="F45" s="406"/>
      <c r="G45" s="403"/>
      <c r="H45" s="407"/>
      <c r="I45" s="424"/>
      <c r="J45" s="436"/>
      <c r="K45" s="436"/>
      <c r="L45" s="436"/>
      <c r="M45" s="436"/>
      <c r="N45" s="412"/>
      <c r="O45" s="412"/>
      <c r="P45" s="412"/>
      <c r="Q45" s="406"/>
      <c r="R45" s="654"/>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row>
    <row r="46" spans="1:80" customFormat="1" ht="26.25" customHeight="1" thickTop="1">
      <c r="A46" s="93"/>
      <c r="B46" s="644" t="s">
        <v>585</v>
      </c>
      <c r="C46" s="646" t="s">
        <v>448</v>
      </c>
      <c r="D46" s="647"/>
      <c r="E46" s="401" t="s">
        <v>449</v>
      </c>
      <c r="F46" s="405">
        <v>1.456</v>
      </c>
      <c r="G46" s="401" t="s">
        <v>437</v>
      </c>
      <c r="H46" s="405" t="s">
        <v>596</v>
      </c>
      <c r="I46" s="405">
        <v>2.0680000000000001</v>
      </c>
      <c r="J46" s="405">
        <v>554</v>
      </c>
      <c r="K46" s="405">
        <v>600</v>
      </c>
      <c r="L46" s="405">
        <v>490</v>
      </c>
      <c r="M46" s="405">
        <v>424</v>
      </c>
      <c r="N46" s="411" t="s">
        <v>438</v>
      </c>
      <c r="O46" s="411" t="s">
        <v>13</v>
      </c>
      <c r="P46" s="411" t="s">
        <v>12</v>
      </c>
      <c r="Q46" s="405" t="s">
        <v>439</v>
      </c>
      <c r="R46" s="654"/>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row>
    <row r="47" spans="1:80" customFormat="1" ht="42" customHeight="1">
      <c r="A47" s="103"/>
      <c r="B47" s="645"/>
      <c r="C47" s="660" t="s">
        <v>450</v>
      </c>
      <c r="D47" s="661"/>
      <c r="E47" s="402"/>
      <c r="F47" s="659"/>
      <c r="G47" s="402"/>
      <c r="H47" s="659"/>
      <c r="I47" s="659"/>
      <c r="J47" s="659"/>
      <c r="K47" s="659"/>
      <c r="L47" s="659"/>
      <c r="M47" s="659"/>
      <c r="N47" s="658"/>
      <c r="O47" s="658"/>
      <c r="P47" s="658"/>
      <c r="Q47" s="659"/>
      <c r="R47" s="654"/>
      <c r="S47" s="103"/>
      <c r="T47" s="103"/>
      <c r="U47" s="103"/>
      <c r="V47" s="103"/>
      <c r="W47" s="103"/>
      <c r="X47" s="103"/>
      <c r="Y47" s="103"/>
      <c r="Z47" s="103"/>
      <c r="AA47" s="103"/>
      <c r="AB47" s="10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row>
    <row r="48" spans="1:80" customFormat="1" ht="15" customHeight="1">
      <c r="A48" s="103"/>
      <c r="B48" s="163" t="s">
        <v>451</v>
      </c>
      <c r="C48" s="417" t="s">
        <v>23</v>
      </c>
      <c r="D48" s="161" t="s">
        <v>441</v>
      </c>
      <c r="E48" s="402"/>
      <c r="F48" s="406"/>
      <c r="G48" s="402"/>
      <c r="H48" s="406"/>
      <c r="I48" s="406"/>
      <c r="J48" s="406"/>
      <c r="K48" s="406"/>
      <c r="L48" s="406"/>
      <c r="M48" s="406"/>
      <c r="N48" s="412"/>
      <c r="O48" s="412"/>
      <c r="P48" s="412"/>
      <c r="Q48" s="406"/>
      <c r="R48" s="654"/>
      <c r="S48" s="103"/>
      <c r="T48" s="103"/>
      <c r="U48" s="103"/>
      <c r="V48" s="103"/>
      <c r="W48" s="103"/>
      <c r="X48" s="103"/>
      <c r="Y48" s="103"/>
      <c r="Z48" s="103"/>
      <c r="AA48" s="103"/>
      <c r="AB48" s="10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row>
    <row r="49" spans="1:80" customFormat="1" ht="18" customHeight="1">
      <c r="A49" s="103"/>
      <c r="B49" s="163" t="s">
        <v>452</v>
      </c>
      <c r="C49" s="417"/>
      <c r="D49" s="161" t="s">
        <v>442</v>
      </c>
      <c r="E49" s="402"/>
      <c r="F49" s="406"/>
      <c r="G49" s="402"/>
      <c r="H49" s="406"/>
      <c r="I49" s="406"/>
      <c r="J49" s="406"/>
      <c r="K49" s="406"/>
      <c r="L49" s="406"/>
      <c r="M49" s="406"/>
      <c r="N49" s="412"/>
      <c r="O49" s="412"/>
      <c r="P49" s="412"/>
      <c r="Q49" s="406"/>
      <c r="R49" s="654"/>
      <c r="S49" s="103"/>
      <c r="T49" s="103"/>
      <c r="U49" s="103"/>
      <c r="V49" s="103"/>
      <c r="W49" s="103"/>
      <c r="X49" s="103"/>
      <c r="Y49" s="103"/>
      <c r="Z49" s="103"/>
      <c r="AA49" s="103"/>
      <c r="AB49" s="10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row>
    <row r="50" spans="1:80" customFormat="1" ht="34.5" customHeight="1" thickBot="1">
      <c r="A50" s="103"/>
      <c r="B50" s="163" t="s">
        <v>453</v>
      </c>
      <c r="C50" s="417"/>
      <c r="D50" s="74" t="s">
        <v>447</v>
      </c>
      <c r="E50" s="402"/>
      <c r="F50" s="406"/>
      <c r="G50" s="403"/>
      <c r="H50" s="407"/>
      <c r="I50" s="406"/>
      <c r="J50" s="406"/>
      <c r="K50" s="406"/>
      <c r="L50" s="406"/>
      <c r="M50" s="406"/>
      <c r="N50" s="412"/>
      <c r="O50" s="412"/>
      <c r="P50" s="412"/>
      <c r="Q50" s="406"/>
      <c r="R50" s="654"/>
      <c r="S50" s="103"/>
      <c r="T50" s="103"/>
      <c r="U50" s="103"/>
      <c r="V50" s="103"/>
      <c r="W50" s="103"/>
      <c r="X50" s="103"/>
      <c r="Y50" s="103"/>
      <c r="Z50" s="103"/>
      <c r="AA50" s="103"/>
      <c r="AB50" s="10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row>
    <row r="51" spans="1:80" customFormat="1" ht="45.75" customHeight="1" thickTop="1">
      <c r="A51" s="103"/>
      <c r="B51" s="206" t="s">
        <v>586</v>
      </c>
      <c r="C51" s="630" t="s">
        <v>470</v>
      </c>
      <c r="D51" s="567"/>
      <c r="E51" s="431" t="s">
        <v>471</v>
      </c>
      <c r="F51" s="405">
        <v>0</v>
      </c>
      <c r="G51" s="405" t="s">
        <v>472</v>
      </c>
      <c r="H51" s="405" t="s">
        <v>597</v>
      </c>
      <c r="I51" s="405">
        <v>4</v>
      </c>
      <c r="J51" s="405">
        <v>1</v>
      </c>
      <c r="K51" s="405">
        <v>1</v>
      </c>
      <c r="L51" s="405">
        <v>1</v>
      </c>
      <c r="M51" s="405">
        <v>1</v>
      </c>
      <c r="N51" s="411"/>
      <c r="O51" s="411"/>
      <c r="P51" s="411"/>
      <c r="Q51" s="405" t="s">
        <v>466</v>
      </c>
      <c r="R51" s="654"/>
      <c r="S51" s="103"/>
      <c r="T51" s="103"/>
      <c r="U51" s="103"/>
      <c r="V51" s="103"/>
      <c r="W51" s="103"/>
      <c r="X51" s="103"/>
      <c r="Y51" s="103"/>
      <c r="Z51" s="103"/>
      <c r="AA51" s="103"/>
      <c r="AB51" s="10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row>
    <row r="52" spans="1:80" s="17" customFormat="1" ht="18.75" customHeight="1">
      <c r="A52" s="103"/>
      <c r="B52" s="163" t="s">
        <v>578</v>
      </c>
      <c r="C52" s="445" t="s">
        <v>23</v>
      </c>
      <c r="D52" s="74" t="s">
        <v>581</v>
      </c>
      <c r="E52" s="432"/>
      <c r="F52" s="406"/>
      <c r="G52" s="406"/>
      <c r="H52" s="406"/>
      <c r="I52" s="406"/>
      <c r="J52" s="406"/>
      <c r="K52" s="406"/>
      <c r="L52" s="406"/>
      <c r="M52" s="406"/>
      <c r="N52" s="412"/>
      <c r="O52" s="412"/>
      <c r="P52" s="412"/>
      <c r="Q52" s="406"/>
      <c r="R52" s="654"/>
      <c r="S52" s="103"/>
      <c r="T52" s="103"/>
      <c r="U52" s="103"/>
      <c r="V52" s="103"/>
      <c r="W52" s="103"/>
      <c r="X52" s="103"/>
      <c r="Y52" s="103"/>
      <c r="Z52" s="103"/>
      <c r="AA52" s="103"/>
      <c r="AB52" s="103"/>
      <c r="AC52" s="93"/>
    </row>
    <row r="53" spans="1:80" s="17" customFormat="1" ht="15" customHeight="1">
      <c r="A53" s="103"/>
      <c r="B53" s="163" t="s">
        <v>579</v>
      </c>
      <c r="C53" s="445"/>
      <c r="D53" s="161" t="s">
        <v>468</v>
      </c>
      <c r="E53" s="432"/>
      <c r="F53" s="406"/>
      <c r="G53" s="406"/>
      <c r="H53" s="406"/>
      <c r="I53" s="406"/>
      <c r="J53" s="406"/>
      <c r="K53" s="406"/>
      <c r="L53" s="406"/>
      <c r="M53" s="406"/>
      <c r="N53" s="412"/>
      <c r="O53" s="412"/>
      <c r="P53" s="412"/>
      <c r="Q53" s="406"/>
      <c r="R53" s="654"/>
      <c r="S53" s="103"/>
      <c r="T53" s="103"/>
      <c r="U53" s="103"/>
      <c r="V53" s="103"/>
      <c r="W53" s="103"/>
      <c r="X53" s="103"/>
      <c r="Y53" s="103"/>
      <c r="Z53" s="103"/>
      <c r="AA53" s="103"/>
      <c r="AB53" s="103"/>
      <c r="AC53" s="93"/>
    </row>
    <row r="54" spans="1:80" s="17" customFormat="1" ht="27" customHeight="1" thickBot="1">
      <c r="A54" s="103"/>
      <c r="B54" s="163" t="s">
        <v>580</v>
      </c>
      <c r="C54" s="667"/>
      <c r="D54" s="33" t="s">
        <v>593</v>
      </c>
      <c r="E54" s="432"/>
      <c r="F54" s="675"/>
      <c r="G54" s="675"/>
      <c r="H54" s="675"/>
      <c r="I54" s="675"/>
      <c r="J54" s="675"/>
      <c r="K54" s="675"/>
      <c r="L54" s="675"/>
      <c r="M54" s="675"/>
      <c r="N54" s="496"/>
      <c r="O54" s="496"/>
      <c r="P54" s="496"/>
      <c r="Q54" s="675"/>
      <c r="R54" s="654"/>
      <c r="S54" s="103"/>
      <c r="T54" s="103"/>
      <c r="U54" s="103"/>
      <c r="V54" s="103"/>
      <c r="W54" s="103"/>
      <c r="X54" s="103"/>
      <c r="Y54" s="103"/>
      <c r="Z54" s="103"/>
      <c r="AA54" s="103"/>
      <c r="AB54" s="103"/>
      <c r="AC54" s="93"/>
    </row>
    <row r="55" spans="1:80" s="17" customFormat="1" ht="23.25" customHeight="1" thickTop="1">
      <c r="A55" s="103"/>
      <c r="B55" s="644" t="s">
        <v>587</v>
      </c>
      <c r="C55" s="646" t="s">
        <v>611</v>
      </c>
      <c r="D55" s="647"/>
      <c r="E55" s="431" t="s">
        <v>473</v>
      </c>
      <c r="F55" s="405">
        <v>0</v>
      </c>
      <c r="G55" s="405" t="s">
        <v>437</v>
      </c>
      <c r="H55" s="405" t="s">
        <v>596</v>
      </c>
      <c r="I55" s="405">
        <v>12</v>
      </c>
      <c r="J55" s="405">
        <v>3</v>
      </c>
      <c r="K55" s="405">
        <v>3</v>
      </c>
      <c r="L55" s="405">
        <v>3</v>
      </c>
      <c r="M55" s="405">
        <v>3</v>
      </c>
      <c r="N55" s="411"/>
      <c r="O55" s="411"/>
      <c r="P55" s="411"/>
      <c r="Q55" s="405" t="s">
        <v>466</v>
      </c>
      <c r="R55" s="654"/>
      <c r="S55" s="103"/>
      <c r="T55" s="103"/>
      <c r="U55" s="103"/>
      <c r="V55" s="103"/>
      <c r="W55" s="103"/>
      <c r="X55" s="103"/>
      <c r="Y55" s="103"/>
      <c r="Z55" s="103"/>
      <c r="AA55" s="103"/>
      <c r="AB55" s="103"/>
      <c r="AC55" s="93"/>
    </row>
    <row r="56" spans="1:80" s="17" customFormat="1" ht="41.25" customHeight="1">
      <c r="A56" s="103"/>
      <c r="B56" s="645"/>
      <c r="C56" s="660" t="s">
        <v>610</v>
      </c>
      <c r="D56" s="661"/>
      <c r="E56" s="432"/>
      <c r="F56" s="659"/>
      <c r="G56" s="659"/>
      <c r="H56" s="659"/>
      <c r="I56" s="659"/>
      <c r="J56" s="659"/>
      <c r="K56" s="659"/>
      <c r="L56" s="659"/>
      <c r="M56" s="659"/>
      <c r="N56" s="658"/>
      <c r="O56" s="658"/>
      <c r="P56" s="658"/>
      <c r="Q56" s="659"/>
      <c r="R56" s="654"/>
      <c r="S56" s="103"/>
      <c r="T56" s="103"/>
      <c r="U56" s="103"/>
      <c r="V56" s="103"/>
      <c r="W56" s="103"/>
      <c r="X56" s="103"/>
      <c r="Y56" s="103"/>
      <c r="Z56" s="103"/>
      <c r="AA56" s="103"/>
      <c r="AB56" s="103"/>
      <c r="AC56" s="93"/>
    </row>
    <row r="57" spans="1:80" s="17" customFormat="1" ht="16.5" customHeight="1">
      <c r="A57" s="103"/>
      <c r="B57" s="163" t="s">
        <v>584</v>
      </c>
      <c r="C57" s="445" t="s">
        <v>23</v>
      </c>
      <c r="D57" s="74" t="s">
        <v>441</v>
      </c>
      <c r="E57" s="432"/>
      <c r="F57" s="659"/>
      <c r="G57" s="659"/>
      <c r="H57" s="659"/>
      <c r="I57" s="659"/>
      <c r="J57" s="659"/>
      <c r="K57" s="659"/>
      <c r="L57" s="659"/>
      <c r="M57" s="659"/>
      <c r="N57" s="658"/>
      <c r="O57" s="658"/>
      <c r="P57" s="658"/>
      <c r="Q57" s="659"/>
      <c r="R57" s="654"/>
      <c r="S57" s="103"/>
      <c r="T57" s="103"/>
      <c r="U57" s="103"/>
      <c r="V57" s="103"/>
      <c r="W57" s="103"/>
      <c r="X57" s="103"/>
      <c r="Y57" s="103"/>
      <c r="Z57" s="103"/>
      <c r="AA57" s="103"/>
      <c r="AB57" s="103"/>
      <c r="AC57" s="93"/>
    </row>
    <row r="58" spans="1:80" s="17" customFormat="1" ht="17.25" customHeight="1">
      <c r="A58" s="103"/>
      <c r="B58" s="163" t="s">
        <v>608</v>
      </c>
      <c r="C58" s="445"/>
      <c r="D58" s="161" t="s">
        <v>442</v>
      </c>
      <c r="E58" s="432"/>
      <c r="F58" s="659"/>
      <c r="G58" s="659"/>
      <c r="H58" s="659"/>
      <c r="I58" s="659"/>
      <c r="J58" s="659"/>
      <c r="K58" s="659"/>
      <c r="L58" s="659"/>
      <c r="M58" s="659"/>
      <c r="N58" s="658"/>
      <c r="O58" s="658"/>
      <c r="P58" s="658"/>
      <c r="Q58" s="659"/>
      <c r="R58" s="654"/>
      <c r="S58" s="103"/>
      <c r="T58" s="103"/>
      <c r="U58" s="103"/>
      <c r="V58" s="103"/>
      <c r="W58" s="103"/>
      <c r="X58" s="103"/>
      <c r="Y58" s="103"/>
      <c r="Z58" s="103"/>
      <c r="AA58" s="103"/>
      <c r="AB58" s="103"/>
      <c r="AC58" s="93"/>
    </row>
    <row r="59" spans="1:80" s="17" customFormat="1" ht="34.5" customHeight="1" thickBot="1">
      <c r="A59" s="103"/>
      <c r="B59" s="163" t="s">
        <v>609</v>
      </c>
      <c r="C59" s="667"/>
      <c r="D59" s="33" t="s">
        <v>607</v>
      </c>
      <c r="E59" s="432"/>
      <c r="F59" s="406"/>
      <c r="G59" s="406"/>
      <c r="H59" s="406"/>
      <c r="I59" s="406"/>
      <c r="J59" s="406"/>
      <c r="K59" s="406"/>
      <c r="L59" s="406"/>
      <c r="M59" s="406"/>
      <c r="N59" s="412"/>
      <c r="O59" s="412"/>
      <c r="P59" s="412"/>
      <c r="Q59" s="406"/>
      <c r="R59" s="654"/>
      <c r="S59" s="103"/>
      <c r="T59" s="103"/>
      <c r="U59" s="103"/>
      <c r="V59" s="103"/>
      <c r="W59" s="103"/>
      <c r="X59" s="103"/>
      <c r="Y59" s="103"/>
      <c r="Z59" s="103"/>
      <c r="AA59" s="103"/>
      <c r="AB59" s="103"/>
      <c r="AC59" s="93"/>
    </row>
    <row r="60" spans="1:80" customFormat="1" ht="114" hidden="1" customHeight="1">
      <c r="A60" s="104"/>
      <c r="B60" s="163" t="s">
        <v>474</v>
      </c>
      <c r="C60" s="445"/>
      <c r="D60" s="161" t="s">
        <v>475</v>
      </c>
      <c r="E60" s="432"/>
      <c r="F60" s="406"/>
      <c r="G60" s="406"/>
      <c r="H60" s="406"/>
      <c r="I60" s="406"/>
      <c r="J60" s="406"/>
      <c r="K60" s="406"/>
      <c r="L60" s="406"/>
      <c r="M60" s="406"/>
      <c r="N60" s="412"/>
      <c r="O60" s="412"/>
      <c r="P60" s="412"/>
      <c r="Q60" s="406"/>
      <c r="R60" s="654"/>
      <c r="S60" s="104"/>
      <c r="T60" s="104"/>
      <c r="U60" s="104"/>
      <c r="V60" s="104"/>
      <c r="W60" s="104"/>
      <c r="X60" s="104"/>
      <c r="Y60" s="104"/>
      <c r="Z60" s="104"/>
      <c r="AA60" s="104"/>
      <c r="AB60" s="104"/>
    </row>
    <row r="61" spans="1:80" customFormat="1" ht="114" hidden="1" customHeight="1" thickTop="1">
      <c r="A61" s="104"/>
      <c r="B61" s="180" t="s">
        <v>476</v>
      </c>
      <c r="C61" s="445"/>
      <c r="D61" s="162" t="s">
        <v>443</v>
      </c>
      <c r="E61" s="432"/>
      <c r="F61" s="675"/>
      <c r="G61" s="675"/>
      <c r="H61" s="675"/>
      <c r="I61" s="675"/>
      <c r="J61" s="675"/>
      <c r="K61" s="675"/>
      <c r="L61" s="675"/>
      <c r="M61" s="675"/>
      <c r="N61" s="496"/>
      <c r="O61" s="496"/>
      <c r="P61" s="496"/>
      <c r="Q61" s="675"/>
      <c r="R61" s="654"/>
      <c r="S61" s="104"/>
      <c r="T61" s="104"/>
      <c r="U61" s="104"/>
      <c r="V61" s="104"/>
      <c r="W61" s="104"/>
      <c r="X61" s="104"/>
      <c r="Y61" s="104"/>
      <c r="Z61" s="104"/>
      <c r="AA61" s="104"/>
      <c r="AB61" s="104"/>
    </row>
    <row r="62" spans="1:80" customFormat="1" ht="33" hidden="1" customHeight="1">
      <c r="A62" s="104"/>
      <c r="B62" s="184"/>
      <c r="C62" s="207"/>
      <c r="D62" s="185"/>
      <c r="E62" s="186"/>
      <c r="F62" s="186"/>
      <c r="G62" s="186"/>
      <c r="H62" s="186"/>
      <c r="I62" s="54"/>
      <c r="J62" s="55" t="s">
        <v>241</v>
      </c>
      <c r="K62" s="55" t="s">
        <v>242</v>
      </c>
      <c r="L62" s="54"/>
      <c r="M62" s="54"/>
      <c r="N62" s="54"/>
      <c r="O62" s="54"/>
      <c r="P62" s="54"/>
      <c r="Q62" s="54"/>
      <c r="R62" s="654"/>
      <c r="S62" s="104"/>
      <c r="T62" s="104"/>
      <c r="U62" s="104"/>
      <c r="V62" s="104"/>
      <c r="W62" s="104"/>
      <c r="X62" s="104"/>
      <c r="Y62" s="104"/>
      <c r="Z62" s="104"/>
      <c r="AA62" s="104"/>
      <c r="AB62" s="104"/>
    </row>
    <row r="63" spans="1:80" customFormat="1" ht="33" hidden="1" customHeight="1">
      <c r="A63" s="93"/>
      <c r="B63" s="188" t="s">
        <v>13</v>
      </c>
      <c r="C63" s="189"/>
      <c r="D63" s="189"/>
      <c r="E63" s="189"/>
      <c r="F63" s="189"/>
      <c r="G63" s="189"/>
      <c r="H63" s="189"/>
      <c r="I63" s="189"/>
      <c r="J63" s="57" t="s">
        <v>243</v>
      </c>
      <c r="K63" s="57" t="s">
        <v>243</v>
      </c>
      <c r="L63" s="189"/>
      <c r="M63" s="189"/>
      <c r="N63" s="189"/>
      <c r="O63" s="189"/>
      <c r="P63" s="189"/>
      <c r="Q63" s="189"/>
      <c r="R63" s="654"/>
      <c r="S63" s="93"/>
      <c r="T63" s="93"/>
      <c r="U63" s="93"/>
      <c r="V63" s="93"/>
      <c r="W63" s="93"/>
      <c r="X63" s="93"/>
      <c r="Y63" s="93"/>
      <c r="Z63" s="93"/>
      <c r="AA63" s="93"/>
      <c r="AB63" s="93"/>
    </row>
    <row r="64" spans="1:80" customFormat="1" ht="33" hidden="1" customHeight="1">
      <c r="A64" s="93"/>
      <c r="B64" s="188" t="s">
        <v>11</v>
      </c>
      <c r="C64" s="189"/>
      <c r="D64" s="189"/>
      <c r="E64" s="189"/>
      <c r="F64" s="189"/>
      <c r="G64" s="189"/>
      <c r="H64" s="189"/>
      <c r="I64" s="189"/>
      <c r="J64" s="57" t="s">
        <v>244</v>
      </c>
      <c r="K64" s="57" t="s">
        <v>244</v>
      </c>
      <c r="L64" s="189"/>
      <c r="M64" s="189"/>
      <c r="N64" s="189"/>
      <c r="O64" s="189"/>
      <c r="P64" s="189"/>
      <c r="Q64" s="189"/>
      <c r="R64" s="654"/>
      <c r="S64" s="93"/>
      <c r="T64" s="93"/>
      <c r="U64" s="93"/>
      <c r="V64" s="93"/>
      <c r="W64" s="93"/>
      <c r="X64" s="93"/>
      <c r="Y64" s="93"/>
      <c r="Z64" s="93"/>
      <c r="AA64" s="93"/>
      <c r="AB64" s="93"/>
    </row>
    <row r="65" spans="1:29" customFormat="1" ht="15" hidden="1" customHeight="1">
      <c r="A65" s="93"/>
      <c r="B65" s="188" t="s">
        <v>72</v>
      </c>
      <c r="C65" s="189"/>
      <c r="D65" s="189"/>
      <c r="E65" s="189"/>
      <c r="F65" s="189"/>
      <c r="G65" s="189"/>
      <c r="H65" s="189"/>
      <c r="I65" s="189"/>
      <c r="J65" s="189"/>
      <c r="K65" s="189"/>
      <c r="L65" s="189"/>
      <c r="M65" s="189"/>
      <c r="N65" s="189"/>
      <c r="O65" s="189"/>
      <c r="P65" s="189"/>
      <c r="Q65" s="189"/>
      <c r="R65" s="654"/>
      <c r="S65" s="93"/>
      <c r="T65" s="93"/>
      <c r="U65" s="93"/>
      <c r="V65" s="93"/>
      <c r="W65" s="93"/>
      <c r="X65" s="93"/>
      <c r="Y65" s="93"/>
      <c r="Z65" s="93"/>
      <c r="AA65" s="93"/>
      <c r="AB65" s="93"/>
      <c r="AC65" s="93"/>
    </row>
    <row r="66" spans="1:29" customFormat="1" ht="15" hidden="1" customHeight="1">
      <c r="A66" s="93"/>
      <c r="B66" s="188"/>
      <c r="C66" s="189"/>
      <c r="D66" s="189"/>
      <c r="E66" s="189"/>
      <c r="F66" s="189"/>
      <c r="G66" s="189"/>
      <c r="H66" s="189"/>
      <c r="I66" s="189"/>
      <c r="J66" s="189"/>
      <c r="K66" s="189"/>
      <c r="L66" s="189"/>
      <c r="M66" s="189"/>
      <c r="N66" s="189"/>
      <c r="O66" s="189"/>
      <c r="P66" s="189"/>
      <c r="Q66" s="189"/>
      <c r="R66" s="654"/>
      <c r="S66" s="93"/>
      <c r="T66" s="93"/>
      <c r="U66" s="93"/>
      <c r="V66" s="93"/>
      <c r="W66" s="93"/>
      <c r="X66" s="93"/>
      <c r="Y66" s="93"/>
      <c r="Z66" s="93"/>
      <c r="AA66" s="93"/>
      <c r="AB66" s="93"/>
      <c r="AC66" s="93"/>
    </row>
    <row r="67" spans="1:29" customFormat="1" ht="15.75" hidden="1" customHeight="1">
      <c r="A67" s="93"/>
      <c r="B67" s="192" t="s">
        <v>8</v>
      </c>
      <c r="C67" s="189"/>
      <c r="D67" s="189"/>
      <c r="E67" s="189"/>
      <c r="F67" s="189"/>
      <c r="G67" s="189"/>
      <c r="H67" s="189"/>
      <c r="I67" s="189"/>
      <c r="J67" s="189"/>
      <c r="K67" s="189"/>
      <c r="L67" s="189"/>
      <c r="M67" s="189"/>
      <c r="N67" s="189"/>
      <c r="O67" s="189"/>
      <c r="P67" s="189"/>
      <c r="Q67" s="189"/>
      <c r="R67" s="654"/>
      <c r="S67" s="93"/>
      <c r="T67" s="93"/>
      <c r="U67" s="93"/>
      <c r="V67" s="93"/>
      <c r="W67" s="93"/>
      <c r="X67" s="93"/>
      <c r="Y67" s="93"/>
      <c r="Z67" s="93"/>
      <c r="AA67" s="93"/>
      <c r="AB67" s="93"/>
      <c r="AC67" s="93"/>
    </row>
    <row r="68" spans="1:29" customFormat="1" ht="15" hidden="1" customHeight="1">
      <c r="A68" s="93"/>
      <c r="B68" s="188" t="s">
        <v>73</v>
      </c>
      <c r="C68" s="189"/>
      <c r="D68" s="189"/>
      <c r="E68" s="189"/>
      <c r="F68" s="189"/>
      <c r="G68" s="189"/>
      <c r="H68" s="189"/>
      <c r="I68" s="189"/>
      <c r="J68" s="189"/>
      <c r="K68" s="189"/>
      <c r="L68" s="189"/>
      <c r="M68" s="189"/>
      <c r="N68" s="189"/>
      <c r="O68" s="189"/>
      <c r="P68" s="189"/>
      <c r="Q68" s="189"/>
      <c r="R68" s="654"/>
      <c r="S68" s="93"/>
      <c r="T68" s="93"/>
      <c r="U68" s="93"/>
      <c r="V68" s="93"/>
      <c r="W68" s="93"/>
      <c r="X68" s="93"/>
      <c r="Y68" s="93"/>
      <c r="Z68" s="93"/>
      <c r="AA68" s="93"/>
      <c r="AB68" s="93"/>
      <c r="AC68" s="93"/>
    </row>
    <row r="69" spans="1:29" customFormat="1" ht="15" hidden="1" customHeight="1">
      <c r="A69" s="93"/>
      <c r="B69" s="188" t="s">
        <v>14</v>
      </c>
      <c r="C69" s="189"/>
      <c r="D69" s="189"/>
      <c r="E69" s="189"/>
      <c r="F69" s="189"/>
      <c r="G69" s="189"/>
      <c r="H69" s="189"/>
      <c r="I69" s="189"/>
      <c r="J69" s="189"/>
      <c r="K69" s="189"/>
      <c r="L69" s="189"/>
      <c r="M69" s="189"/>
      <c r="N69" s="189"/>
      <c r="O69" s="189"/>
      <c r="P69" s="189"/>
      <c r="Q69" s="189"/>
      <c r="R69" s="654"/>
      <c r="S69" s="93"/>
      <c r="T69" s="93"/>
      <c r="U69" s="93"/>
      <c r="V69" s="93"/>
      <c r="W69" s="93"/>
      <c r="X69" s="93"/>
      <c r="Y69" s="93"/>
      <c r="Z69" s="93"/>
      <c r="AA69" s="93"/>
      <c r="AB69" s="93"/>
      <c r="AC69" s="93"/>
    </row>
    <row r="70" spans="1:29" customFormat="1" ht="15" hidden="1" customHeight="1">
      <c r="A70" s="103"/>
      <c r="B70" s="188" t="s">
        <v>12</v>
      </c>
      <c r="C70" s="193"/>
      <c r="D70" s="194"/>
      <c r="E70" s="194"/>
      <c r="F70" s="194"/>
      <c r="G70" s="195"/>
      <c r="H70" s="196"/>
      <c r="I70" s="197"/>
      <c r="J70" s="65"/>
      <c r="K70" s="65"/>
      <c r="L70" s="65"/>
      <c r="M70" s="65"/>
      <c r="N70" s="198"/>
      <c r="O70" s="198"/>
      <c r="P70" s="198"/>
      <c r="Q70" s="165"/>
      <c r="R70" s="654"/>
      <c r="S70" s="103"/>
      <c r="T70" s="103"/>
      <c r="U70" s="103"/>
      <c r="V70" s="103"/>
      <c r="W70" s="103"/>
      <c r="X70" s="103"/>
      <c r="Y70" s="103"/>
      <c r="Z70" s="103"/>
      <c r="AA70" s="103"/>
      <c r="AB70" s="103"/>
      <c r="AC70" s="93"/>
    </row>
    <row r="71" spans="1:29" customFormat="1" ht="15" hidden="1" customHeight="1">
      <c r="A71" s="103"/>
      <c r="B71" s="188" t="s">
        <v>213</v>
      </c>
      <c r="C71" s="193"/>
      <c r="D71" s="194"/>
      <c r="E71" s="194"/>
      <c r="F71" s="194"/>
      <c r="G71" s="195"/>
      <c r="H71" s="196"/>
      <c r="I71" s="197"/>
      <c r="J71" s="65"/>
      <c r="K71" s="65"/>
      <c r="L71" s="65"/>
      <c r="M71" s="65"/>
      <c r="N71" s="198"/>
      <c r="O71" s="198"/>
      <c r="P71" s="198"/>
      <c r="Q71" s="165"/>
      <c r="R71" s="654"/>
      <c r="S71" s="103"/>
      <c r="T71" s="103"/>
      <c r="U71" s="103"/>
      <c r="V71" s="103"/>
      <c r="W71" s="103"/>
      <c r="X71" s="103"/>
      <c r="Y71" s="103"/>
      <c r="Z71" s="103"/>
      <c r="AA71" s="103"/>
      <c r="AB71" s="103"/>
      <c r="AC71" s="93"/>
    </row>
    <row r="72" spans="1:29" customFormat="1" ht="40.5" hidden="1" customHeight="1" thickTop="1">
      <c r="A72" s="103"/>
      <c r="B72" s="200"/>
      <c r="C72" s="193"/>
      <c r="D72" s="194"/>
      <c r="E72" s="194"/>
      <c r="F72" s="194"/>
      <c r="G72" s="195"/>
      <c r="H72" s="196"/>
      <c r="I72" s="197"/>
      <c r="J72" s="65"/>
      <c r="K72" s="65"/>
      <c r="L72" s="65"/>
      <c r="M72" s="65"/>
      <c r="N72" s="198"/>
      <c r="O72" s="198"/>
      <c r="P72" s="198"/>
      <c r="Q72" s="165"/>
      <c r="R72" s="654"/>
      <c r="S72" s="103"/>
      <c r="T72" s="103"/>
      <c r="U72" s="103"/>
      <c r="V72" s="103"/>
      <c r="W72" s="103"/>
      <c r="X72" s="103"/>
      <c r="Y72" s="103"/>
      <c r="Z72" s="103"/>
      <c r="AA72" s="103"/>
      <c r="AB72" s="103"/>
      <c r="AC72" s="93"/>
    </row>
    <row r="73" spans="1:29" customFormat="1" ht="15" hidden="1" customHeight="1">
      <c r="A73" s="103"/>
      <c r="B73" s="201"/>
      <c r="C73" s="165"/>
      <c r="D73" s="165"/>
      <c r="E73" s="165"/>
      <c r="F73" s="165"/>
      <c r="G73" s="165"/>
      <c r="H73" s="1"/>
      <c r="I73" s="2"/>
      <c r="J73" s="1"/>
      <c r="K73" s="1"/>
      <c r="L73" s="1"/>
      <c r="M73" s="1"/>
      <c r="N73" s="1"/>
      <c r="O73" s="1"/>
      <c r="P73" s="1"/>
      <c r="Q73" s="165"/>
      <c r="R73" s="654"/>
      <c r="S73" s="103"/>
      <c r="T73" s="103"/>
      <c r="U73" s="103"/>
      <c r="V73" s="103"/>
      <c r="W73" s="103"/>
      <c r="X73" s="103"/>
      <c r="Y73" s="103"/>
      <c r="Z73" s="103"/>
      <c r="AA73" s="103"/>
      <c r="AB73" s="103"/>
      <c r="AC73" s="93"/>
    </row>
    <row r="74" spans="1:29" customFormat="1" ht="15" hidden="1" customHeight="1">
      <c r="A74" s="103"/>
      <c r="B74" s="201"/>
      <c r="C74" s="165"/>
      <c r="D74" s="165"/>
      <c r="E74" s="165"/>
      <c r="F74" s="165"/>
      <c r="G74" s="165"/>
      <c r="H74" s="1"/>
      <c r="I74" s="2"/>
      <c r="J74" s="1"/>
      <c r="K74" s="1"/>
      <c r="L74" s="1"/>
      <c r="M74" s="1"/>
      <c r="N74" s="1"/>
      <c r="O74" s="1"/>
      <c r="P74" s="1"/>
      <c r="Q74" s="165"/>
      <c r="R74" s="654"/>
      <c r="S74" s="103"/>
      <c r="T74" s="103"/>
      <c r="U74" s="103"/>
      <c r="V74" s="103"/>
      <c r="W74" s="103"/>
      <c r="X74" s="103"/>
      <c r="Y74" s="103"/>
      <c r="Z74" s="103"/>
      <c r="AA74" s="103"/>
      <c r="AB74" s="103"/>
      <c r="AC74" s="93"/>
    </row>
    <row r="75" spans="1:29" s="17" customFormat="1" ht="15" hidden="1" customHeight="1">
      <c r="A75" s="103"/>
      <c r="B75" s="201"/>
      <c r="C75" s="165"/>
      <c r="D75" s="165"/>
      <c r="E75" s="165"/>
      <c r="F75" s="165"/>
      <c r="G75" s="165"/>
      <c r="H75" s="1"/>
      <c r="I75" s="2"/>
      <c r="J75" s="1"/>
      <c r="K75" s="1"/>
      <c r="L75" s="1"/>
      <c r="M75" s="1"/>
      <c r="N75" s="1"/>
      <c r="O75" s="1"/>
      <c r="P75" s="1"/>
      <c r="Q75" s="165"/>
      <c r="R75" s="654"/>
      <c r="S75" s="103"/>
      <c r="T75" s="103"/>
      <c r="U75" s="103"/>
      <c r="V75" s="103"/>
      <c r="W75" s="103"/>
      <c r="X75" s="103"/>
      <c r="Y75" s="103"/>
      <c r="Z75" s="103"/>
      <c r="AA75" s="103"/>
      <c r="AB75" s="103"/>
      <c r="AC75" s="93"/>
    </row>
    <row r="76" spans="1:29" s="17" customFormat="1" ht="15" hidden="1" customHeight="1">
      <c r="A76" s="103"/>
      <c r="B76" s="201"/>
      <c r="C76" s="165"/>
      <c r="D76" s="165"/>
      <c r="E76" s="165"/>
      <c r="F76" s="165"/>
      <c r="G76" s="165"/>
      <c r="H76" s="1"/>
      <c r="I76" s="2"/>
      <c r="J76" s="1"/>
      <c r="K76" s="1"/>
      <c r="L76" s="1"/>
      <c r="M76" s="1"/>
      <c r="N76" s="1"/>
      <c r="O76" s="1"/>
      <c r="P76" s="1"/>
      <c r="Q76" s="165"/>
      <c r="R76" s="654"/>
      <c r="S76" s="103"/>
      <c r="T76" s="103"/>
      <c r="U76" s="103"/>
      <c r="V76" s="103"/>
      <c r="W76" s="103"/>
      <c r="X76" s="103"/>
      <c r="Y76" s="103"/>
      <c r="Z76" s="103"/>
      <c r="AA76" s="103"/>
      <c r="AB76" s="103"/>
      <c r="AC76" s="93"/>
    </row>
    <row r="77" spans="1:29" s="17" customFormat="1" ht="41.25" customHeight="1" thickTop="1">
      <c r="A77" s="103"/>
      <c r="B77" s="644" t="s">
        <v>582</v>
      </c>
      <c r="C77" s="656" t="s">
        <v>435</v>
      </c>
      <c r="D77" s="657"/>
      <c r="E77" s="401" t="s">
        <v>436</v>
      </c>
      <c r="F77" s="668">
        <v>2136</v>
      </c>
      <c r="G77" s="401" t="s">
        <v>437</v>
      </c>
      <c r="H77" s="405" t="s">
        <v>598</v>
      </c>
      <c r="I77" s="405">
        <v>2.6549999999999998</v>
      </c>
      <c r="J77" s="405">
        <v>564</v>
      </c>
      <c r="K77" s="405">
        <v>750</v>
      </c>
      <c r="L77" s="405">
        <v>586</v>
      </c>
      <c r="M77" s="405">
        <v>755</v>
      </c>
      <c r="N77" s="411" t="s">
        <v>438</v>
      </c>
      <c r="O77" s="411" t="s">
        <v>13</v>
      </c>
      <c r="P77" s="411" t="s">
        <v>14</v>
      </c>
      <c r="Q77" s="405" t="s">
        <v>439</v>
      </c>
      <c r="R77" s="654"/>
      <c r="S77" s="103"/>
      <c r="T77" s="103"/>
      <c r="U77" s="103"/>
      <c r="V77" s="103"/>
      <c r="W77" s="103"/>
      <c r="X77" s="103"/>
      <c r="Y77" s="103"/>
      <c r="Z77" s="103"/>
      <c r="AA77" s="103"/>
      <c r="AB77" s="103"/>
      <c r="AC77" s="93"/>
    </row>
    <row r="78" spans="1:29" customFormat="1" ht="55.5" customHeight="1">
      <c r="A78" s="103"/>
      <c r="B78" s="645"/>
      <c r="C78" s="670" t="s">
        <v>440</v>
      </c>
      <c r="D78" s="671"/>
      <c r="E78" s="402"/>
      <c r="F78" s="669"/>
      <c r="G78" s="402"/>
      <c r="H78" s="659"/>
      <c r="I78" s="659"/>
      <c r="J78" s="659"/>
      <c r="K78" s="659"/>
      <c r="L78" s="659"/>
      <c r="M78" s="659"/>
      <c r="N78" s="658"/>
      <c r="O78" s="658"/>
      <c r="P78" s="658"/>
      <c r="Q78" s="659"/>
      <c r="R78" s="654"/>
      <c r="S78" s="103"/>
      <c r="T78" s="103"/>
      <c r="U78" s="103"/>
      <c r="V78" s="103"/>
      <c r="W78" s="103"/>
      <c r="X78" s="103"/>
      <c r="Y78" s="103"/>
      <c r="Z78" s="103"/>
      <c r="AA78" s="103"/>
      <c r="AB78" s="103"/>
      <c r="AC78" s="93"/>
    </row>
    <row r="79" spans="1:29" ht="15" customHeight="1">
      <c r="B79" s="163" t="s">
        <v>588</v>
      </c>
      <c r="C79" s="417" t="s">
        <v>23</v>
      </c>
      <c r="D79" s="161" t="s">
        <v>441</v>
      </c>
      <c r="E79" s="402"/>
      <c r="F79" s="406"/>
      <c r="G79" s="402"/>
      <c r="H79" s="406"/>
      <c r="I79" s="406"/>
      <c r="J79" s="406"/>
      <c r="K79" s="406"/>
      <c r="L79" s="406"/>
      <c r="M79" s="406"/>
      <c r="N79" s="412"/>
      <c r="O79" s="412"/>
      <c r="P79" s="412"/>
      <c r="Q79" s="406"/>
      <c r="R79" s="654"/>
    </row>
    <row r="80" spans="1:29" ht="18.75" customHeight="1">
      <c r="B80" s="163" t="s">
        <v>589</v>
      </c>
      <c r="C80" s="418"/>
      <c r="D80" s="161" t="s">
        <v>442</v>
      </c>
      <c r="E80" s="402"/>
      <c r="F80" s="406"/>
      <c r="G80" s="402"/>
      <c r="H80" s="406"/>
      <c r="I80" s="406"/>
      <c r="J80" s="406"/>
      <c r="K80" s="406"/>
      <c r="L80" s="406"/>
      <c r="M80" s="406"/>
      <c r="N80" s="412"/>
      <c r="O80" s="412"/>
      <c r="P80" s="412"/>
      <c r="Q80" s="406"/>
      <c r="R80" s="654"/>
      <c r="S80" s="93"/>
      <c r="T80" s="93"/>
      <c r="U80" s="93"/>
      <c r="V80" s="93"/>
      <c r="W80" s="93"/>
      <c r="X80" s="93"/>
      <c r="Y80" s="93"/>
      <c r="Z80" s="93"/>
      <c r="AA80" s="93"/>
      <c r="AB80" s="93"/>
    </row>
    <row r="81" spans="2:28" ht="27.75" customHeight="1" thickBot="1">
      <c r="B81" s="208" t="s">
        <v>599</v>
      </c>
      <c r="C81" s="419"/>
      <c r="D81" s="74" t="s">
        <v>607</v>
      </c>
      <c r="E81" s="403"/>
      <c r="F81" s="406"/>
      <c r="G81" s="403"/>
      <c r="H81" s="407"/>
      <c r="I81" s="406"/>
      <c r="J81" s="406"/>
      <c r="K81" s="406"/>
      <c r="L81" s="406"/>
      <c r="M81" s="406"/>
      <c r="N81" s="412"/>
      <c r="O81" s="413"/>
      <c r="P81" s="413"/>
      <c r="Q81" s="407"/>
      <c r="R81" s="654"/>
      <c r="S81" s="93"/>
      <c r="T81" s="93"/>
      <c r="U81" s="93"/>
      <c r="V81" s="93"/>
      <c r="W81" s="93"/>
      <c r="X81" s="93"/>
      <c r="Y81" s="93"/>
      <c r="Z81" s="93"/>
      <c r="AA81" s="93"/>
      <c r="AB81" s="93"/>
    </row>
    <row r="82" spans="2:28" ht="44.25" customHeight="1" thickTop="1">
      <c r="B82" s="644" t="s">
        <v>590</v>
      </c>
      <c r="C82" s="672" t="s">
        <v>444</v>
      </c>
      <c r="D82" s="673"/>
      <c r="E82" s="401" t="s">
        <v>445</v>
      </c>
      <c r="F82" s="405">
        <v>22</v>
      </c>
      <c r="G82" s="401" t="s">
        <v>437</v>
      </c>
      <c r="H82" s="405" t="s">
        <v>598</v>
      </c>
      <c r="I82" s="423">
        <v>20</v>
      </c>
      <c r="J82" s="435">
        <v>3</v>
      </c>
      <c r="K82" s="435">
        <v>6</v>
      </c>
      <c r="L82" s="435">
        <v>5</v>
      </c>
      <c r="M82" s="435">
        <v>6</v>
      </c>
      <c r="N82" s="411" t="s">
        <v>438</v>
      </c>
      <c r="O82" s="411" t="s">
        <v>13</v>
      </c>
      <c r="P82" s="411" t="s">
        <v>12</v>
      </c>
      <c r="Q82" s="405" t="s">
        <v>439</v>
      </c>
      <c r="R82" s="654"/>
      <c r="S82" s="93"/>
      <c r="T82" s="93"/>
      <c r="U82" s="93"/>
      <c r="V82" s="93"/>
      <c r="W82" s="93"/>
      <c r="X82" s="93"/>
      <c r="Y82" s="93"/>
      <c r="Z82" s="93"/>
      <c r="AA82" s="93"/>
      <c r="AB82" s="93"/>
    </row>
    <row r="83" spans="2:28" ht="39" customHeight="1">
      <c r="B83" s="645"/>
      <c r="C83" s="670" t="s">
        <v>446</v>
      </c>
      <c r="D83" s="671"/>
      <c r="E83" s="402"/>
      <c r="F83" s="659"/>
      <c r="G83" s="402"/>
      <c r="H83" s="659"/>
      <c r="I83" s="674"/>
      <c r="J83" s="436"/>
      <c r="K83" s="436"/>
      <c r="L83" s="436"/>
      <c r="M83" s="436"/>
      <c r="N83" s="658"/>
      <c r="O83" s="658"/>
      <c r="P83" s="658"/>
      <c r="Q83" s="659"/>
      <c r="R83" s="654"/>
      <c r="S83" s="93"/>
      <c r="T83" s="93"/>
      <c r="U83" s="93"/>
      <c r="V83" s="93"/>
      <c r="W83" s="93"/>
      <c r="X83" s="93"/>
      <c r="Y83" s="93"/>
      <c r="Z83" s="93"/>
      <c r="AA83" s="93"/>
      <c r="AB83" s="93"/>
    </row>
    <row r="84" spans="2:28" ht="15" customHeight="1">
      <c r="B84" s="163" t="s">
        <v>600</v>
      </c>
      <c r="C84" s="417" t="s">
        <v>23</v>
      </c>
      <c r="D84" s="161" t="s">
        <v>441</v>
      </c>
      <c r="E84" s="402"/>
      <c r="F84" s="406"/>
      <c r="G84" s="402"/>
      <c r="H84" s="406"/>
      <c r="I84" s="424"/>
      <c r="J84" s="436"/>
      <c r="K84" s="436"/>
      <c r="L84" s="436"/>
      <c r="M84" s="436"/>
      <c r="N84" s="412"/>
      <c r="O84" s="412"/>
      <c r="P84" s="412"/>
      <c r="Q84" s="406"/>
      <c r="R84" s="654"/>
      <c r="S84" s="93"/>
      <c r="T84" s="93"/>
      <c r="U84" s="93"/>
      <c r="V84" s="93"/>
      <c r="W84" s="93"/>
      <c r="X84" s="93"/>
      <c r="Y84" s="93"/>
      <c r="Z84" s="93"/>
      <c r="AA84" s="93"/>
      <c r="AB84" s="93"/>
    </row>
    <row r="85" spans="2:28" ht="27">
      <c r="B85" s="163" t="s">
        <v>601</v>
      </c>
      <c r="C85" s="417"/>
      <c r="D85" s="161" t="s">
        <v>442</v>
      </c>
      <c r="E85" s="402"/>
      <c r="F85" s="406"/>
      <c r="G85" s="402"/>
      <c r="H85" s="406"/>
      <c r="I85" s="424"/>
      <c r="J85" s="436"/>
      <c r="K85" s="436"/>
      <c r="L85" s="436"/>
      <c r="M85" s="436"/>
      <c r="N85" s="412"/>
      <c r="O85" s="412"/>
      <c r="P85" s="412"/>
      <c r="Q85" s="406"/>
      <c r="R85" s="654"/>
      <c r="S85" s="93"/>
      <c r="T85" s="93"/>
      <c r="U85" s="93"/>
      <c r="V85" s="93"/>
      <c r="W85" s="93"/>
      <c r="X85" s="93"/>
      <c r="Y85" s="93"/>
      <c r="Z85" s="93"/>
      <c r="AA85" s="93"/>
      <c r="AB85" s="93"/>
    </row>
    <row r="86" spans="2:28" ht="27.75" thickBot="1">
      <c r="B86" s="163" t="s">
        <v>602</v>
      </c>
      <c r="C86" s="417"/>
      <c r="D86" s="74" t="s">
        <v>447</v>
      </c>
      <c r="E86" s="402"/>
      <c r="F86" s="406"/>
      <c r="G86" s="403"/>
      <c r="H86" s="407"/>
      <c r="I86" s="424"/>
      <c r="J86" s="436"/>
      <c r="K86" s="436"/>
      <c r="L86" s="436"/>
      <c r="M86" s="436"/>
      <c r="N86" s="412"/>
      <c r="O86" s="412"/>
      <c r="P86" s="412"/>
      <c r="Q86" s="406"/>
      <c r="R86" s="654"/>
      <c r="S86" s="93"/>
      <c r="T86" s="93"/>
      <c r="U86" s="93"/>
      <c r="V86" s="93"/>
      <c r="W86" s="93"/>
      <c r="X86" s="93"/>
      <c r="Y86" s="93"/>
      <c r="Z86" s="93"/>
      <c r="AA86" s="93"/>
      <c r="AB86" s="93"/>
    </row>
    <row r="87" spans="2:28" ht="83.25" customHeight="1" thickTop="1">
      <c r="B87" s="206" t="s">
        <v>603</v>
      </c>
      <c r="C87" s="630" t="s">
        <v>885</v>
      </c>
      <c r="D87" s="567"/>
      <c r="E87" s="431" t="s">
        <v>465</v>
      </c>
      <c r="F87" s="405">
        <v>0</v>
      </c>
      <c r="G87" s="405" t="s">
        <v>437</v>
      </c>
      <c r="H87" s="405" t="s">
        <v>598</v>
      </c>
      <c r="I87" s="405">
        <v>12</v>
      </c>
      <c r="J87" s="405">
        <v>3</v>
      </c>
      <c r="K87" s="405">
        <v>3</v>
      </c>
      <c r="L87" s="405">
        <v>3</v>
      </c>
      <c r="M87" s="405">
        <v>3</v>
      </c>
      <c r="N87" s="411"/>
      <c r="O87" s="411"/>
      <c r="P87" s="411"/>
      <c r="Q87" s="405" t="s">
        <v>466</v>
      </c>
      <c r="R87" s="654"/>
      <c r="S87" s="93"/>
      <c r="T87" s="93"/>
      <c r="U87" s="93"/>
      <c r="V87" s="93"/>
      <c r="W87" s="93"/>
      <c r="X87" s="93"/>
      <c r="Y87" s="93"/>
      <c r="Z87" s="93"/>
      <c r="AA87" s="93"/>
      <c r="AB87" s="93"/>
    </row>
    <row r="88" spans="2:28" ht="21" customHeight="1">
      <c r="B88" s="163" t="s">
        <v>612</v>
      </c>
      <c r="C88" s="445" t="s">
        <v>23</v>
      </c>
      <c r="D88" s="74" t="s">
        <v>467</v>
      </c>
      <c r="E88" s="432"/>
      <c r="F88" s="406"/>
      <c r="G88" s="406"/>
      <c r="H88" s="406"/>
      <c r="I88" s="406"/>
      <c r="J88" s="406"/>
      <c r="K88" s="406"/>
      <c r="L88" s="406"/>
      <c r="M88" s="406"/>
      <c r="N88" s="412"/>
      <c r="O88" s="412"/>
      <c r="P88" s="412"/>
      <c r="Q88" s="406"/>
      <c r="R88" s="654"/>
      <c r="S88" s="93"/>
      <c r="T88" s="93"/>
      <c r="U88" s="93"/>
      <c r="V88" s="93"/>
      <c r="W88" s="93"/>
      <c r="X88" s="93"/>
      <c r="Y88" s="93"/>
      <c r="Z88" s="93"/>
      <c r="AA88" s="93"/>
      <c r="AB88" s="93"/>
    </row>
    <row r="89" spans="2:28" ht="15" customHeight="1">
      <c r="B89" s="163" t="s">
        <v>613</v>
      </c>
      <c r="C89" s="445"/>
      <c r="D89" s="161" t="s">
        <v>468</v>
      </c>
      <c r="E89" s="432"/>
      <c r="F89" s="406"/>
      <c r="G89" s="406"/>
      <c r="H89" s="406"/>
      <c r="I89" s="406"/>
      <c r="J89" s="406"/>
      <c r="K89" s="406"/>
      <c r="L89" s="406"/>
      <c r="M89" s="406"/>
      <c r="N89" s="412"/>
      <c r="O89" s="412"/>
      <c r="P89" s="412"/>
      <c r="Q89" s="406"/>
      <c r="R89" s="654"/>
      <c r="S89" s="93"/>
      <c r="T89" s="93"/>
      <c r="U89" s="93"/>
      <c r="V89" s="93"/>
      <c r="W89" s="93"/>
      <c r="X89" s="93"/>
      <c r="Y89" s="93"/>
      <c r="Z89" s="93"/>
      <c r="AA89" s="93"/>
      <c r="AB89" s="93"/>
    </row>
    <row r="90" spans="2:28" ht="27" customHeight="1" thickBot="1">
      <c r="B90" s="164" t="s">
        <v>614</v>
      </c>
      <c r="C90" s="678"/>
      <c r="D90" s="82" t="s">
        <v>469</v>
      </c>
      <c r="E90" s="679"/>
      <c r="F90" s="677"/>
      <c r="G90" s="677"/>
      <c r="H90" s="677"/>
      <c r="I90" s="677"/>
      <c r="J90" s="677"/>
      <c r="K90" s="677"/>
      <c r="L90" s="677"/>
      <c r="M90" s="677"/>
      <c r="N90" s="676"/>
      <c r="O90" s="676"/>
      <c r="P90" s="676"/>
      <c r="Q90" s="677"/>
      <c r="R90" s="655"/>
      <c r="S90" s="93"/>
      <c r="T90" s="93"/>
      <c r="U90" s="93"/>
      <c r="V90" s="93"/>
      <c r="W90" s="93"/>
      <c r="X90" s="93"/>
      <c r="Y90" s="93"/>
      <c r="Z90" s="93"/>
      <c r="AA90" s="93"/>
      <c r="AB90" s="93"/>
    </row>
    <row r="91" spans="2:28">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row>
    <row r="92" spans="2:28">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row>
    <row r="93" spans="2:28">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row>
    <row r="94" spans="2:28">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row>
    <row r="95" spans="2:28">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row>
    <row r="96" spans="2:28">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row>
    <row r="97" spans="2:28">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row>
    <row r="98" spans="2:28">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row>
    <row r="99" spans="2:28">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row>
    <row r="100" spans="2:28">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row>
    <row r="101" spans="2:28">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row>
    <row r="102" spans="2:28">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row>
    <row r="103" spans="2:28">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row>
    <row r="104" spans="2:28">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row>
    <row r="105" spans="2:28">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row>
    <row r="106" spans="2:28">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row>
    <row r="107" spans="2:28">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row>
    <row r="108" spans="2:28">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row>
    <row r="109" spans="2:28">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row>
    <row r="110" spans="2:28">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row>
    <row r="111" spans="2:28">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row>
    <row r="112" spans="2:28">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row>
    <row r="113" spans="2:28">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row>
    <row r="114" spans="2:28">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row>
    <row r="115" spans="2:28">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row>
    <row r="116" spans="2:28">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row>
    <row r="117" spans="2:28">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row>
    <row r="118" spans="2:28">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row>
    <row r="119" spans="2:28">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row>
    <row r="120" spans="2:28">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row>
    <row r="121" spans="2:28">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row>
    <row r="122" spans="2:28">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row>
    <row r="123" spans="2:28">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row>
    <row r="124" spans="2:28">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row>
    <row r="125" spans="2:28">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row>
    <row r="126" spans="2:28">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row>
    <row r="127" spans="2:28">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row>
    <row r="128" spans="2:28">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row>
    <row r="129" spans="2:28">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row>
    <row r="130" spans="2:28">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row>
    <row r="131" spans="2:28">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row>
    <row r="132" spans="2:28">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row>
    <row r="133" spans="2:28">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row>
    <row r="134" spans="2:28">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row>
    <row r="135" spans="2:28">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row>
    <row r="136" spans="2:28">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row>
    <row r="137" spans="2:28">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row>
    <row r="138" spans="2:28">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row>
    <row r="139" spans="2:28">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row>
    <row r="140" spans="2:28">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row>
    <row r="141" spans="2:28">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row>
    <row r="142" spans="2:28">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row>
    <row r="143" spans="2:28">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row>
    <row r="144" spans="2:28">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row>
    <row r="145" spans="2:28">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row>
    <row r="146" spans="2:28">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row>
    <row r="147" spans="2:28">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row>
    <row r="148" spans="2:28">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row>
    <row r="149" spans="2:28">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row>
    <row r="150" spans="2:28">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row>
    <row r="151" spans="2:28">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row>
    <row r="152" spans="2:28">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row>
    <row r="153" spans="2:28">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row>
    <row r="154" spans="2:28">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row>
    <row r="155" spans="2:28">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row>
    <row r="156" spans="2:28">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row>
    <row r="157" spans="2:28">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row>
    <row r="158" spans="2:28">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row>
    <row r="159" spans="2:28">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row>
    <row r="160" spans="2:28">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row>
    <row r="161" spans="2:28">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row>
    <row r="162" spans="2:28">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row>
    <row r="163" spans="2:28">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row>
    <row r="164" spans="2:28">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row>
    <row r="165" spans="2:28">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row>
    <row r="166" spans="2:28">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row>
    <row r="167" spans="2:28">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row>
    <row r="168" spans="2:28">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row>
    <row r="169" spans="2:28">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row>
    <row r="170" spans="2:28">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row>
    <row r="171" spans="2:28">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row>
    <row r="172" spans="2:28">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row>
    <row r="173" spans="2:28">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row>
    <row r="174" spans="2:28">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row>
    <row r="175" spans="2:28">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row>
    <row r="176" spans="2:28">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row>
    <row r="177" spans="2:28">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row>
    <row r="178" spans="2:28">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row>
    <row r="179" spans="2:28">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row>
    <row r="180" spans="2:28">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row>
    <row r="181" spans="2:28">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row>
    <row r="182" spans="2:28">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row>
    <row r="183" spans="2:28">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row>
    <row r="184" spans="2:28">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row>
    <row r="185" spans="2:28">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row>
    <row r="186" spans="2:28">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row>
    <row r="187" spans="2:28">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row>
    <row r="188" spans="2:28">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row>
    <row r="189" spans="2:28">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row>
    <row r="190" spans="2:28">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row>
    <row r="191" spans="2:28">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row>
    <row r="192" spans="2:28">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row>
    <row r="193" spans="2:28">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row>
    <row r="194" spans="2:28">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row>
    <row r="195" spans="2:28">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row>
    <row r="196" spans="2:28">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row>
    <row r="197" spans="2:28">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row>
    <row r="198" spans="2:28">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row>
    <row r="199" spans="2:28">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row>
    <row r="200" spans="2:28">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row>
    <row r="201" spans="2:28">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row>
    <row r="202" spans="2:28">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row>
    <row r="203" spans="2:28">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row>
    <row r="204" spans="2:28">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row>
    <row r="205" spans="2:28">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row>
    <row r="206" spans="2:28">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row>
    <row r="207" spans="2:28">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row>
    <row r="208" spans="2:28">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row>
    <row r="209" spans="2:28">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row>
    <row r="210" spans="2:28">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row>
    <row r="211" spans="2:28">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row>
    <row r="212" spans="2:28">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row>
    <row r="213" spans="2:28">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row>
    <row r="214" spans="2:28">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row>
    <row r="215" spans="2:28">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row>
    <row r="216" spans="2:28">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row>
    <row r="217" spans="2:28">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row>
    <row r="218" spans="2:28">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row>
    <row r="219" spans="2:28">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row>
    <row r="220" spans="2:28">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row>
    <row r="221" spans="2:28">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row>
    <row r="222" spans="2:28">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row>
    <row r="223" spans="2:28">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row>
    <row r="224" spans="2:28">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row>
    <row r="225" spans="2:28">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row>
    <row r="226" spans="2:28">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row>
    <row r="227" spans="2:28">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row>
    <row r="228" spans="2:28">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row>
    <row r="229" spans="2:28">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row>
    <row r="230" spans="2:28">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row>
    <row r="231" spans="2:28">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row>
    <row r="232" spans="2:28">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row>
    <row r="233" spans="2:28">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row>
    <row r="234" spans="2:28">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row>
    <row r="235" spans="2:28">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row>
    <row r="236" spans="2:28">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row>
    <row r="237" spans="2:28">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row>
    <row r="238" spans="2:28">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row>
    <row r="239" spans="2:28">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row>
    <row r="240" spans="2:28">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row>
    <row r="241" spans="2:28">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row>
    <row r="242" spans="2:28">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row>
    <row r="243" spans="2:28">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row>
    <row r="244" spans="2:28">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row>
    <row r="245" spans="2:28">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row>
    <row r="246" spans="2:28">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row>
    <row r="247" spans="2:28">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row>
    <row r="248" spans="2:28">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row>
    <row r="249" spans="2:28">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row>
    <row r="250" spans="2:28">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row>
    <row r="251" spans="2:28">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row>
    <row r="252" spans="2:28">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row>
    <row r="253" spans="2:28">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row>
    <row r="254" spans="2:28">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row>
    <row r="255" spans="2:28">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row>
    <row r="256" spans="2:28">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row>
    <row r="257" spans="2:28">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row>
    <row r="258" spans="2:28">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row>
    <row r="259" spans="2:28">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row>
    <row r="260" spans="2:28">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row>
    <row r="261" spans="2:28">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row>
    <row r="262" spans="2:28">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row>
    <row r="263" spans="2:28">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row>
    <row r="264" spans="2:28">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row>
    <row r="265" spans="2:28">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row>
    <row r="266" spans="2:28">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row>
    <row r="267" spans="2:28">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row>
    <row r="268" spans="2:28">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row>
    <row r="269" spans="2:28">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c r="AA269" s="93"/>
      <c r="AB269" s="93"/>
    </row>
    <row r="270" spans="2:28">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c r="AB270" s="93"/>
    </row>
    <row r="271" spans="2:28">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c r="AB271" s="93"/>
    </row>
    <row r="272" spans="2:28">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row>
    <row r="273" spans="2:28">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c r="AB273" s="93"/>
    </row>
    <row r="274" spans="2:28">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c r="AB274" s="93"/>
    </row>
    <row r="275" spans="2:28">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row>
    <row r="276" spans="2:28">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c r="AB276" s="93"/>
    </row>
    <row r="277" spans="2:28">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row>
    <row r="278" spans="2:28">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c r="AA278" s="93"/>
      <c r="AB278" s="93"/>
    </row>
    <row r="279" spans="2:28">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row>
    <row r="280" spans="2:28">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3"/>
    </row>
    <row r="281" spans="2:28">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row>
    <row r="282" spans="2:28">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c r="AB282" s="93"/>
    </row>
    <row r="283" spans="2:28">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row>
    <row r="284" spans="2:28">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c r="AA284" s="93"/>
      <c r="AB284" s="93"/>
    </row>
    <row r="285" spans="2:28">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c r="AB285" s="93"/>
    </row>
    <row r="286" spans="2:28">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c r="AA286" s="93"/>
      <c r="AB286" s="93"/>
    </row>
    <row r="287" spans="2:28">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c r="AA287" s="93"/>
      <c r="AB287" s="93"/>
    </row>
    <row r="288" spans="2:28">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c r="AA288" s="93"/>
      <c r="AB288" s="93"/>
    </row>
    <row r="289" spans="2:28">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row>
    <row r="290" spans="2:28">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c r="AA290" s="93"/>
      <c r="AB290" s="93"/>
    </row>
    <row r="291" spans="2:28">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c r="AB291" s="93"/>
    </row>
    <row r="292" spans="2:28">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c r="AB292" s="93"/>
    </row>
    <row r="293" spans="2:28">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c r="AB293" s="93"/>
    </row>
    <row r="294" spans="2:28">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c r="AB294" s="93"/>
    </row>
    <row r="295" spans="2:28">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c r="AB295" s="93"/>
    </row>
    <row r="296" spans="2:28">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c r="AB296" s="93"/>
    </row>
    <row r="297" spans="2:28">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c r="AB297" s="93"/>
    </row>
    <row r="298" spans="2:28">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c r="AB298" s="93"/>
    </row>
    <row r="299" spans="2:28">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3"/>
    </row>
    <row r="300" spans="2:28">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row>
    <row r="301" spans="2:28">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row>
    <row r="302" spans="2:28">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row>
    <row r="303" spans="2:28">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c r="AB303" s="93"/>
    </row>
    <row r="304" spans="2:28">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c r="AB304" s="93"/>
    </row>
    <row r="305" spans="2:28">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c r="AB305" s="93"/>
    </row>
    <row r="306" spans="2:28">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c r="AB306" s="93"/>
    </row>
    <row r="307" spans="2:28">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c r="AB307" s="93"/>
    </row>
    <row r="308" spans="2:28">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c r="AB308" s="93"/>
    </row>
    <row r="309" spans="2:28">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row>
    <row r="310" spans="2:28">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row>
    <row r="311" spans="2:28">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row>
    <row r="312" spans="2:28">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row>
    <row r="313" spans="2:28">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row>
    <row r="314" spans="2:28">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row>
    <row r="315" spans="2:28">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row>
    <row r="316" spans="2:28">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row>
    <row r="317" spans="2:28">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row>
    <row r="318" spans="2:28">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row>
    <row r="319" spans="2:28">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row>
    <row r="320" spans="2:28">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row>
    <row r="321" spans="2:28">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row>
    <row r="322" spans="2:28">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row>
    <row r="323" spans="2:28">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row>
    <row r="324" spans="2:28">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row>
    <row r="325" spans="2:28">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row>
    <row r="326" spans="2:28">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row>
    <row r="327" spans="2:28">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row>
    <row r="328" spans="2:28">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row>
    <row r="329" spans="2:28">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row>
    <row r="330" spans="2:28">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row>
    <row r="331" spans="2:28">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row>
    <row r="332" spans="2:28">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row>
    <row r="333" spans="2:28">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row>
    <row r="334" spans="2:28">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row>
    <row r="335" spans="2:28">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row>
    <row r="336" spans="2:28">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row>
    <row r="337" spans="2:28">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row>
    <row r="338" spans="2:28">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row>
    <row r="339" spans="2:28">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row>
    <row r="340" spans="2:28">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row>
    <row r="341" spans="2:28">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row>
    <row r="342" spans="2:28">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row>
    <row r="343" spans="2:28">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row>
    <row r="344" spans="2:28">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row>
    <row r="345" spans="2:28">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row>
    <row r="346" spans="2:28">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row>
    <row r="347" spans="2:28">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row>
    <row r="348" spans="2:28">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row>
    <row r="349" spans="2:28">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row>
    <row r="350" spans="2:28">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row>
    <row r="351" spans="2:28">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row>
    <row r="352" spans="2:28">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row>
    <row r="353" spans="2:28">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row>
    <row r="354" spans="2:28">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row>
    <row r="355" spans="2:28">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row>
    <row r="356" spans="2:28">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row>
    <row r="357" spans="2:28">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row>
    <row r="358" spans="2:28">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row>
    <row r="359" spans="2:28">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c r="AA359" s="93"/>
      <c r="AB359" s="93"/>
    </row>
    <row r="360" spans="2:28">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c r="AA360" s="93"/>
      <c r="AB360" s="93"/>
    </row>
    <row r="361" spans="2:28">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c r="AA361" s="93"/>
      <c r="AB361" s="93"/>
    </row>
    <row r="362" spans="2:28">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c r="AA362" s="93"/>
      <c r="AB362" s="93"/>
    </row>
    <row r="363" spans="2:28">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c r="AA363" s="93"/>
      <c r="AB363" s="93"/>
    </row>
    <row r="364" spans="2:28">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c r="AA364" s="93"/>
      <c r="AB364" s="93"/>
    </row>
    <row r="365" spans="2:28">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c r="AA365" s="93"/>
      <c r="AB365" s="93"/>
    </row>
    <row r="366" spans="2:28">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c r="AA366" s="93"/>
      <c r="AB366" s="93"/>
    </row>
    <row r="367" spans="2:28">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c r="AA367" s="93"/>
      <c r="AB367" s="93"/>
    </row>
    <row r="368" spans="2:28">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c r="AA368" s="93"/>
      <c r="AB368" s="93"/>
    </row>
    <row r="369" spans="2:28">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c r="AA369" s="93"/>
      <c r="AB369" s="93"/>
    </row>
    <row r="370" spans="2:28">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c r="AA370" s="93"/>
      <c r="AB370" s="93"/>
    </row>
    <row r="371" spans="2:28">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c r="AA371" s="93"/>
      <c r="AB371" s="93"/>
    </row>
    <row r="372" spans="2:28">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c r="AA372" s="93"/>
      <c r="AB372" s="93"/>
    </row>
    <row r="373" spans="2:28">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c r="AA373" s="93"/>
      <c r="AB373" s="93"/>
    </row>
    <row r="374" spans="2:28">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c r="AA374" s="93"/>
      <c r="AB374" s="93"/>
    </row>
    <row r="375" spans="2:28">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c r="AA375" s="93"/>
      <c r="AB375" s="93"/>
    </row>
    <row r="376" spans="2:28">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c r="AA376" s="93"/>
      <c r="AB376" s="93"/>
    </row>
    <row r="377" spans="2:28">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c r="AA377" s="93"/>
      <c r="AB377" s="93"/>
    </row>
    <row r="378" spans="2:28">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c r="AA378" s="93"/>
      <c r="AB378" s="93"/>
    </row>
    <row r="379" spans="2:28">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c r="AA379" s="93"/>
      <c r="AB379" s="93"/>
    </row>
    <row r="380" spans="2:28">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c r="AA380" s="93"/>
      <c r="AB380" s="93"/>
    </row>
    <row r="381" spans="2:28">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c r="AA381" s="93"/>
      <c r="AB381" s="93"/>
    </row>
    <row r="382" spans="2:28">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c r="AA382" s="93"/>
      <c r="AB382" s="93"/>
    </row>
    <row r="383" spans="2:28">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c r="AA383" s="93"/>
      <c r="AB383" s="93"/>
    </row>
    <row r="384" spans="2:28">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c r="AA384" s="93"/>
      <c r="AB384" s="93"/>
    </row>
    <row r="385" spans="2:28">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c r="AA385" s="93"/>
      <c r="AB385" s="93"/>
    </row>
    <row r="386" spans="2:28">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c r="AA386" s="93"/>
      <c r="AB386" s="93"/>
    </row>
    <row r="387" spans="2:28">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c r="AA387" s="93"/>
      <c r="AB387" s="93"/>
    </row>
    <row r="388" spans="2:28">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c r="AA388" s="93"/>
      <c r="AB388" s="93"/>
    </row>
    <row r="389" spans="2:28">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c r="AA389" s="93"/>
      <c r="AB389" s="93"/>
    </row>
    <row r="390" spans="2:28">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c r="AA390" s="93"/>
      <c r="AB390" s="93"/>
    </row>
    <row r="391" spans="2:28">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c r="AA391" s="93"/>
      <c r="AB391" s="93"/>
    </row>
    <row r="392" spans="2:28">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c r="AA392" s="93"/>
      <c r="AB392" s="93"/>
    </row>
    <row r="393" spans="2:28">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c r="AA393" s="93"/>
      <c r="AB393" s="93"/>
    </row>
    <row r="394" spans="2:28">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c r="AA394" s="93"/>
      <c r="AB394" s="93"/>
    </row>
    <row r="395" spans="2:28">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c r="AA395" s="93"/>
      <c r="AB395" s="93"/>
    </row>
    <row r="396" spans="2:28">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c r="AA396" s="93"/>
      <c r="AB396" s="93"/>
    </row>
    <row r="397" spans="2:28">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c r="AA397" s="93"/>
      <c r="AB397" s="93"/>
    </row>
    <row r="398" spans="2:28">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c r="AA398" s="93"/>
      <c r="AB398" s="93"/>
    </row>
    <row r="399" spans="2:28">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c r="AA399" s="93"/>
      <c r="AB399" s="93"/>
    </row>
    <row r="400" spans="2:28">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c r="AA400" s="93"/>
      <c r="AB400" s="93"/>
    </row>
    <row r="401" spans="2:28">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c r="AA401" s="93"/>
      <c r="AB401" s="93"/>
    </row>
    <row r="402" spans="2:28">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c r="AA402" s="93"/>
      <c r="AB402" s="93"/>
    </row>
    <row r="403" spans="2:28">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c r="AA403" s="93"/>
      <c r="AB403" s="93"/>
    </row>
    <row r="404" spans="2:28">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c r="AA404" s="93"/>
      <c r="AB404" s="93"/>
    </row>
    <row r="405" spans="2:28">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c r="AA405" s="93"/>
      <c r="AB405" s="93"/>
    </row>
    <row r="406" spans="2:28">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c r="AA406" s="93"/>
      <c r="AB406" s="93"/>
    </row>
    <row r="407" spans="2:28">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c r="AA407" s="93"/>
      <c r="AB407" s="93"/>
    </row>
    <row r="408" spans="2:28">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c r="AA408" s="93"/>
      <c r="AB408" s="93"/>
    </row>
    <row r="409" spans="2:28">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c r="AA409" s="93"/>
      <c r="AB409" s="93"/>
    </row>
    <row r="410" spans="2:28">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c r="AA410" s="93"/>
      <c r="AB410" s="93"/>
    </row>
    <row r="411" spans="2:28">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c r="AA411" s="93"/>
      <c r="AB411" s="93"/>
    </row>
    <row r="412" spans="2:28">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c r="AA412" s="93"/>
      <c r="AB412" s="93"/>
    </row>
    <row r="413" spans="2:28">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c r="AA413" s="93"/>
      <c r="AB413" s="93"/>
    </row>
    <row r="414" spans="2:28">
      <c r="B414" s="93"/>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c r="AA414" s="93"/>
      <c r="AB414" s="93"/>
    </row>
    <row r="415" spans="2:28">
      <c r="B415" s="93"/>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c r="AA415" s="93"/>
      <c r="AB415" s="93"/>
    </row>
    <row r="416" spans="2:28">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c r="AA416" s="93"/>
      <c r="AB416" s="93"/>
    </row>
    <row r="417" spans="2:28">
      <c r="B417" s="93"/>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c r="AA417" s="93"/>
      <c r="AB417" s="93"/>
    </row>
    <row r="418" spans="2:28">
      <c r="B418" s="93"/>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c r="AA418" s="93"/>
      <c r="AB418" s="93"/>
    </row>
    <row r="419" spans="2:28">
      <c r="B419" s="93"/>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c r="AA419" s="93"/>
      <c r="AB419" s="93"/>
    </row>
    <row r="420" spans="2:28">
      <c r="B420" s="93"/>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c r="AA420" s="93"/>
      <c r="AB420" s="93"/>
    </row>
    <row r="421" spans="2:28">
      <c r="B421" s="93"/>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c r="AA421" s="93"/>
      <c r="AB421" s="93"/>
    </row>
    <row r="422" spans="2:28">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c r="AA422" s="93"/>
      <c r="AB422" s="93"/>
    </row>
    <row r="423" spans="2:28">
      <c r="B423" s="93"/>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c r="AA423" s="93"/>
      <c r="AB423" s="93"/>
    </row>
    <row r="424" spans="2:28">
      <c r="B424" s="93"/>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c r="AA424" s="93"/>
      <c r="AB424" s="93"/>
    </row>
    <row r="425" spans="2:28">
      <c r="B425" s="93"/>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c r="AA425" s="93"/>
      <c r="AB425" s="93"/>
    </row>
    <row r="426" spans="2:28">
      <c r="B426" s="93"/>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c r="AA426" s="93"/>
      <c r="AB426" s="93"/>
    </row>
    <row r="427" spans="2:28">
      <c r="B427" s="93"/>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c r="AA427" s="93"/>
      <c r="AB427" s="93"/>
    </row>
    <row r="428" spans="2:28">
      <c r="B428" s="93"/>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c r="AA428" s="93"/>
      <c r="AB428" s="93"/>
    </row>
    <row r="429" spans="2:28">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c r="AA429" s="93"/>
      <c r="AB429" s="93"/>
    </row>
    <row r="430" spans="2:28">
      <c r="B430" s="93"/>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c r="AA430" s="93"/>
      <c r="AB430" s="93"/>
    </row>
    <row r="431" spans="2:28">
      <c r="B431" s="93"/>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c r="AA431" s="93"/>
      <c r="AB431" s="93"/>
    </row>
    <row r="432" spans="2:28">
      <c r="B432" s="93"/>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c r="AA432" s="93"/>
      <c r="AB432" s="93"/>
    </row>
    <row r="433" spans="2:28">
      <c r="B433" s="93"/>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c r="AA433" s="93"/>
      <c r="AB433" s="93"/>
    </row>
    <row r="434" spans="2:28">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c r="AA434" s="93"/>
      <c r="AB434" s="93"/>
    </row>
    <row r="435" spans="2:28">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c r="AA435" s="93"/>
      <c r="AB435" s="93"/>
    </row>
    <row r="436" spans="2:28">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c r="AA436" s="93"/>
      <c r="AB436" s="93"/>
    </row>
    <row r="437" spans="2:28">
      <c r="B437" s="93"/>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c r="AA437" s="93"/>
      <c r="AB437" s="93"/>
    </row>
    <row r="438" spans="2:28">
      <c r="B438" s="93"/>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c r="AA438" s="93"/>
      <c r="AB438" s="93"/>
    </row>
    <row r="439" spans="2:28">
      <c r="B439" s="93"/>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c r="AA439" s="93"/>
      <c r="AB439" s="93"/>
    </row>
    <row r="440" spans="2:28">
      <c r="B440" s="93"/>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c r="AA440" s="93"/>
      <c r="AB440" s="93"/>
    </row>
    <row r="441" spans="2:28">
      <c r="B441" s="93"/>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c r="AA441" s="93"/>
      <c r="AB441" s="93"/>
    </row>
    <row r="442" spans="2:28">
      <c r="B442" s="93"/>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c r="AA442" s="93"/>
      <c r="AB442" s="93"/>
    </row>
    <row r="443" spans="2:28">
      <c r="B443" s="93"/>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c r="AA443" s="93"/>
      <c r="AB443" s="93"/>
    </row>
    <row r="444" spans="2:28">
      <c r="B444" s="93"/>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c r="AA444" s="93"/>
      <c r="AB444" s="93"/>
    </row>
    <row r="445" spans="2:28">
      <c r="B445" s="93"/>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c r="AA445" s="93"/>
      <c r="AB445" s="93"/>
    </row>
    <row r="446" spans="2:28">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c r="AA446" s="93"/>
      <c r="AB446" s="93"/>
    </row>
    <row r="447" spans="2:28">
      <c r="B447" s="93"/>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c r="AA447" s="93"/>
      <c r="AB447" s="93"/>
    </row>
    <row r="448" spans="2:28">
      <c r="B448" s="93"/>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c r="AA448" s="93"/>
      <c r="AB448" s="93"/>
    </row>
    <row r="449" spans="2:28">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c r="AA449" s="93"/>
      <c r="AB449" s="93"/>
    </row>
    <row r="450" spans="2:28">
      <c r="B450" s="93"/>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c r="AA450" s="93"/>
      <c r="AB450" s="93"/>
    </row>
    <row r="451" spans="2:28">
      <c r="B451" s="93"/>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c r="AA451" s="93"/>
      <c r="AB451" s="93"/>
    </row>
    <row r="452" spans="2:28">
      <c r="B452" s="93"/>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c r="AA452" s="93"/>
      <c r="AB452" s="93"/>
    </row>
    <row r="453" spans="2:28">
      <c r="B453" s="93"/>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c r="AA453" s="93"/>
      <c r="AB453" s="93"/>
    </row>
    <row r="454" spans="2:28">
      <c r="B454" s="93"/>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c r="AA454" s="93"/>
      <c r="AB454" s="93"/>
    </row>
    <row r="455" spans="2:28">
      <c r="B455" s="93"/>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c r="AA455" s="93"/>
      <c r="AB455" s="93"/>
    </row>
    <row r="456" spans="2:28">
      <c r="B456" s="93"/>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c r="AA456" s="93"/>
      <c r="AB456" s="93"/>
    </row>
    <row r="457" spans="2:28">
      <c r="B457" s="93"/>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c r="AA457" s="93"/>
      <c r="AB457" s="93"/>
    </row>
    <row r="458" spans="2:28">
      <c r="B458" s="93"/>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c r="AA458" s="93"/>
      <c r="AB458" s="93"/>
    </row>
    <row r="459" spans="2:28">
      <c r="B459" s="93"/>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c r="AA459" s="93"/>
      <c r="AB459" s="93"/>
    </row>
    <row r="460" spans="2:28">
      <c r="B460" s="93"/>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c r="AA460" s="93"/>
      <c r="AB460" s="93"/>
    </row>
    <row r="461" spans="2:28">
      <c r="B461" s="93"/>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c r="AA461" s="93"/>
      <c r="AB461" s="93"/>
    </row>
    <row r="462" spans="2:28">
      <c r="B462" s="93"/>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c r="AA462" s="93"/>
      <c r="AB462" s="93"/>
    </row>
    <row r="463" spans="2:28">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c r="AA463" s="93"/>
      <c r="AB463" s="93"/>
    </row>
    <row r="464" spans="2:28">
      <c r="B464" s="93"/>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c r="AA464" s="93"/>
      <c r="AB464" s="93"/>
    </row>
    <row r="465" spans="2:28">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c r="AA465" s="93"/>
      <c r="AB465" s="93"/>
    </row>
    <row r="466" spans="2:28">
      <c r="B466" s="93"/>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c r="AA466" s="93"/>
      <c r="AB466" s="93"/>
    </row>
    <row r="467" spans="2:28">
      <c r="B467" s="93"/>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c r="AA467" s="93"/>
      <c r="AB467" s="93"/>
    </row>
    <row r="468" spans="2:28">
      <c r="B468" s="93"/>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c r="AA468" s="93"/>
      <c r="AB468" s="93"/>
    </row>
    <row r="469" spans="2:28">
      <c r="B469" s="93"/>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c r="AA469" s="93"/>
      <c r="AB469" s="93"/>
    </row>
    <row r="470" spans="2:28">
      <c r="B470" s="93"/>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c r="AA470" s="93"/>
      <c r="AB470" s="93"/>
    </row>
    <row r="471" spans="2:28">
      <c r="B471" s="93"/>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c r="AA471" s="93"/>
      <c r="AB471" s="93"/>
    </row>
    <row r="472" spans="2:28">
      <c r="B472" s="93"/>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c r="AA472" s="93"/>
      <c r="AB472" s="93"/>
    </row>
    <row r="473" spans="2:28">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c r="AA473" s="93"/>
      <c r="AB473" s="93"/>
    </row>
    <row r="474" spans="2:28">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c r="AA474" s="93"/>
      <c r="AB474" s="93"/>
    </row>
    <row r="475" spans="2:28">
      <c r="B475" s="93"/>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c r="AA475" s="93"/>
      <c r="AB475" s="93"/>
    </row>
    <row r="476" spans="2:28">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c r="AA476" s="93"/>
      <c r="AB476" s="93"/>
    </row>
    <row r="477" spans="2:28">
      <c r="B477" s="93"/>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c r="AA477" s="93"/>
      <c r="AB477" s="93"/>
    </row>
    <row r="478" spans="2:28">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c r="AA478" s="93"/>
      <c r="AB478" s="93"/>
    </row>
    <row r="479" spans="2:28">
      <c r="B479" s="93"/>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c r="AA479" s="93"/>
      <c r="AB479" s="93"/>
    </row>
    <row r="480" spans="2:28">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c r="AA480" s="93"/>
      <c r="AB480" s="93"/>
    </row>
    <row r="481" spans="2:28">
      <c r="B481" s="93"/>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c r="AA481" s="93"/>
      <c r="AB481" s="93"/>
    </row>
    <row r="482" spans="2:28">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c r="AA482" s="93"/>
      <c r="AB482" s="93"/>
    </row>
    <row r="483" spans="2:28">
      <c r="B483" s="93"/>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c r="AA483" s="93"/>
      <c r="AB483" s="93"/>
    </row>
    <row r="484" spans="2:28">
      <c r="B484" s="93"/>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c r="AA484" s="93"/>
      <c r="AB484" s="93"/>
    </row>
    <row r="485" spans="2:28">
      <c r="B485" s="93"/>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c r="AA485" s="93"/>
      <c r="AB485" s="93"/>
    </row>
    <row r="486" spans="2:28">
      <c r="B486" s="93"/>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c r="AA486" s="93"/>
      <c r="AB486" s="93"/>
    </row>
    <row r="487" spans="2:28">
      <c r="B487" s="93"/>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c r="AA487" s="93"/>
      <c r="AB487" s="93"/>
    </row>
    <row r="488" spans="2:28">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c r="AA488" s="93"/>
      <c r="AB488" s="93"/>
    </row>
    <row r="489" spans="2:28">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c r="AA489" s="93"/>
      <c r="AB489" s="93"/>
    </row>
    <row r="490" spans="2:28">
      <c r="B490" s="93"/>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c r="AA490" s="93"/>
      <c r="AB490" s="93"/>
    </row>
    <row r="491" spans="2:28">
      <c r="B491" s="93"/>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c r="AA491" s="93"/>
      <c r="AB491" s="93"/>
    </row>
    <row r="492" spans="2:28">
      <c r="B492" s="93"/>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c r="AA492" s="93"/>
      <c r="AB492" s="93"/>
    </row>
    <row r="493" spans="2:28">
      <c r="B493" s="93"/>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c r="AA493" s="93"/>
      <c r="AB493" s="93"/>
    </row>
    <row r="494" spans="2:28">
      <c r="B494" s="93"/>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c r="AA494" s="93"/>
      <c r="AB494" s="93"/>
    </row>
    <row r="495" spans="2:28">
      <c r="B495" s="93"/>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c r="AA495" s="93"/>
      <c r="AB495" s="93"/>
    </row>
    <row r="496" spans="2:28">
      <c r="B496" s="93"/>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c r="AA496" s="93"/>
      <c r="AB496" s="93"/>
    </row>
    <row r="497" spans="2:28">
      <c r="B497" s="93"/>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c r="AA497" s="93"/>
      <c r="AB497" s="93"/>
    </row>
    <row r="498" spans="2:28">
      <c r="B498" s="93"/>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c r="AA498" s="93"/>
      <c r="AB498" s="93"/>
    </row>
    <row r="499" spans="2:28">
      <c r="B499" s="93"/>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c r="AA499" s="93"/>
      <c r="AB499" s="93"/>
    </row>
    <row r="500" spans="2:28">
      <c r="B500" s="93"/>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c r="AA500" s="93"/>
      <c r="AB500" s="93"/>
    </row>
    <row r="501" spans="2:28">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c r="AA501" s="93"/>
      <c r="AB501" s="93"/>
    </row>
    <row r="502" spans="2:28">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c r="AA502" s="93"/>
      <c r="AB502" s="93"/>
    </row>
    <row r="503" spans="2:28">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c r="AA503" s="93"/>
      <c r="AB503" s="93"/>
    </row>
    <row r="504" spans="2:28">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c r="AA504" s="93"/>
      <c r="AB504" s="93"/>
    </row>
    <row r="505" spans="2:28">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c r="AA505" s="93"/>
      <c r="AB505" s="93"/>
    </row>
    <row r="506" spans="2:28">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c r="AA506" s="93"/>
      <c r="AB506" s="93"/>
    </row>
    <row r="507" spans="2:28">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c r="AA507" s="93"/>
      <c r="AB507" s="93"/>
    </row>
    <row r="508" spans="2:28">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c r="AA508" s="93"/>
      <c r="AB508" s="93"/>
    </row>
    <row r="509" spans="2:28">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c r="AA509" s="93"/>
      <c r="AB509" s="93"/>
    </row>
    <row r="510" spans="2:28">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c r="AA510" s="93"/>
      <c r="AB510" s="93"/>
    </row>
    <row r="511" spans="2:28">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c r="AA511" s="93"/>
      <c r="AB511" s="93"/>
    </row>
    <row r="512" spans="2:28">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c r="AA512" s="93"/>
      <c r="AB512" s="93"/>
    </row>
    <row r="513" spans="2:28">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c r="AA513" s="93"/>
      <c r="AB513" s="93"/>
    </row>
    <row r="514" spans="2:28">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c r="AA514" s="93"/>
      <c r="AB514" s="93"/>
    </row>
    <row r="515" spans="2:28">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c r="AA515" s="93"/>
      <c r="AB515" s="93"/>
    </row>
    <row r="516" spans="2:28">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c r="AA516" s="93"/>
      <c r="AB516" s="93"/>
    </row>
    <row r="517" spans="2:28">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c r="AA517" s="93"/>
      <c r="AB517" s="93"/>
    </row>
    <row r="518" spans="2:28">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c r="AA518" s="93"/>
      <c r="AB518" s="93"/>
    </row>
    <row r="519" spans="2:28">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c r="AA519" s="93"/>
      <c r="AB519" s="93"/>
    </row>
    <row r="520" spans="2:28">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c r="AA520" s="93"/>
      <c r="AB520" s="93"/>
    </row>
    <row r="521" spans="2:28">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c r="AA521" s="93"/>
      <c r="AB521" s="93"/>
    </row>
    <row r="522" spans="2:28">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c r="AA522" s="93"/>
      <c r="AB522" s="93"/>
    </row>
    <row r="523" spans="2:28">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c r="AA523" s="93"/>
      <c r="AB523" s="93"/>
    </row>
    <row r="524" spans="2:28">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c r="AA524" s="93"/>
      <c r="AB524" s="93"/>
    </row>
    <row r="525" spans="2:28">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c r="AA525" s="93"/>
      <c r="AB525" s="93"/>
    </row>
    <row r="526" spans="2:28">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c r="AA526" s="93"/>
      <c r="AB526" s="93"/>
    </row>
    <row r="527" spans="2:28">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c r="AA527" s="93"/>
      <c r="AB527" s="93"/>
    </row>
    <row r="528" spans="2:28">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c r="AA528" s="93"/>
      <c r="AB528" s="93"/>
    </row>
    <row r="529" spans="2:28">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c r="AA529" s="93"/>
      <c r="AB529" s="93"/>
    </row>
    <row r="530" spans="2:28">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c r="AA530" s="93"/>
      <c r="AB530" s="93"/>
    </row>
    <row r="531" spans="2:28">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c r="AA531" s="93"/>
      <c r="AB531" s="93"/>
    </row>
    <row r="532" spans="2:28">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c r="AA532" s="93"/>
      <c r="AB532" s="93"/>
    </row>
    <row r="533" spans="2:28">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c r="AA533" s="93"/>
      <c r="AB533" s="93"/>
    </row>
    <row r="534" spans="2:28">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c r="AA534" s="93"/>
      <c r="AB534" s="93"/>
    </row>
    <row r="535" spans="2:28">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c r="AA535" s="93"/>
      <c r="AB535" s="93"/>
    </row>
    <row r="536" spans="2:28">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c r="AA536" s="93"/>
      <c r="AB536" s="93"/>
    </row>
    <row r="537" spans="2:28">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c r="AA537" s="93"/>
      <c r="AB537" s="93"/>
    </row>
    <row r="538" spans="2:28">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c r="AA538" s="93"/>
      <c r="AB538" s="93"/>
    </row>
    <row r="539" spans="2:28">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c r="AA539" s="93"/>
      <c r="AB539" s="93"/>
    </row>
    <row r="540" spans="2:28">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c r="AA540" s="93"/>
      <c r="AB540" s="93"/>
    </row>
    <row r="541" spans="2:28">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c r="AA541" s="93"/>
      <c r="AB541" s="93"/>
    </row>
    <row r="542" spans="2:28">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c r="AA542" s="93"/>
      <c r="AB542" s="93"/>
    </row>
    <row r="543" spans="2:28">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c r="AA543" s="93"/>
      <c r="AB543" s="93"/>
    </row>
    <row r="544" spans="2:28">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c r="AA544" s="93"/>
      <c r="AB544" s="93"/>
    </row>
    <row r="545" spans="2:28">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c r="AA545" s="93"/>
      <c r="AB545" s="93"/>
    </row>
    <row r="546" spans="2:28">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c r="AA546" s="93"/>
      <c r="AB546" s="93"/>
    </row>
    <row r="547" spans="2:28">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c r="AA547" s="93"/>
      <c r="AB547" s="93"/>
    </row>
    <row r="548" spans="2:28">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c r="AA548" s="93"/>
      <c r="AB548" s="93"/>
    </row>
    <row r="549" spans="2:28">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c r="AA549" s="93"/>
      <c r="AB549" s="93"/>
    </row>
    <row r="550" spans="2:28">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c r="AA550" s="93"/>
      <c r="AB550" s="93"/>
    </row>
    <row r="551" spans="2:28">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c r="AA551" s="93"/>
      <c r="AB551" s="93"/>
    </row>
    <row r="552" spans="2:28">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c r="AA552" s="93"/>
      <c r="AB552" s="93"/>
    </row>
    <row r="553" spans="2:28">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c r="AA553" s="93"/>
      <c r="AB553" s="93"/>
    </row>
    <row r="554" spans="2:28">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c r="AA554" s="93"/>
      <c r="AB554" s="93"/>
    </row>
    <row r="555" spans="2:28">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c r="AA555" s="93"/>
      <c r="AB555" s="93"/>
    </row>
    <row r="556" spans="2:28">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c r="AA556" s="93"/>
      <c r="AB556" s="93"/>
    </row>
    <row r="557" spans="2:28">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c r="AA557" s="93"/>
      <c r="AB557" s="93"/>
    </row>
    <row r="558" spans="2:28">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c r="AA558" s="93"/>
      <c r="AB558" s="93"/>
    </row>
    <row r="559" spans="2:28">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c r="AA559" s="93"/>
      <c r="AB559" s="93"/>
    </row>
    <row r="560" spans="2:28">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c r="AA560" s="93"/>
      <c r="AB560" s="93"/>
    </row>
    <row r="561" spans="2:28">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c r="AA561" s="93"/>
      <c r="AB561" s="93"/>
    </row>
    <row r="562" spans="2:28">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c r="AA562" s="93"/>
      <c r="AB562" s="93"/>
    </row>
    <row r="563" spans="2:28">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c r="AA563" s="93"/>
      <c r="AB563" s="93"/>
    </row>
    <row r="564" spans="2:28">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c r="AA564" s="93"/>
      <c r="AB564" s="93"/>
    </row>
    <row r="565" spans="2:28">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c r="AA565" s="93"/>
      <c r="AB565" s="93"/>
    </row>
    <row r="566" spans="2:28">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c r="AA566" s="93"/>
      <c r="AB566" s="93"/>
    </row>
    <row r="567" spans="2:28">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c r="AA567" s="93"/>
      <c r="AB567" s="93"/>
    </row>
    <row r="568" spans="2:28">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c r="AA568" s="93"/>
      <c r="AB568" s="93"/>
    </row>
    <row r="569" spans="2:28">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c r="AA569" s="93"/>
      <c r="AB569" s="93"/>
    </row>
    <row r="570" spans="2:28">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c r="AA570" s="93"/>
      <c r="AB570" s="93"/>
    </row>
    <row r="571" spans="2:28">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c r="AA571" s="93"/>
      <c r="AB571" s="93"/>
    </row>
    <row r="572" spans="2:28">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c r="AA572" s="93"/>
      <c r="AB572" s="93"/>
    </row>
    <row r="573" spans="2:28">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c r="AA573" s="93"/>
      <c r="AB573" s="93"/>
    </row>
    <row r="574" spans="2:28">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c r="AA574" s="93"/>
      <c r="AB574" s="93"/>
    </row>
    <row r="575" spans="2:28">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c r="AA575" s="93"/>
      <c r="AB575" s="93"/>
    </row>
    <row r="576" spans="2:28">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c r="AA576" s="93"/>
      <c r="AB576" s="93"/>
    </row>
    <row r="577" spans="2:28">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c r="AA577" s="93"/>
      <c r="AB577" s="93"/>
    </row>
    <row r="578" spans="2:28">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c r="AA578" s="93"/>
      <c r="AB578" s="93"/>
    </row>
    <row r="579" spans="2:28">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c r="AA579" s="93"/>
      <c r="AB579" s="93"/>
    </row>
    <row r="580" spans="2:28">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c r="AA580" s="93"/>
      <c r="AB580" s="93"/>
    </row>
    <row r="581" spans="2:28">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c r="AA581" s="93"/>
      <c r="AB581" s="93"/>
    </row>
    <row r="582" spans="2:28">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c r="AA582" s="93"/>
      <c r="AB582" s="93"/>
    </row>
    <row r="583" spans="2:28">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c r="AA583" s="93"/>
      <c r="AB583" s="93"/>
    </row>
    <row r="584" spans="2:28">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c r="AA584" s="93"/>
      <c r="AB584" s="93"/>
    </row>
    <row r="585" spans="2:28">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c r="AA585" s="93"/>
      <c r="AB585" s="93"/>
    </row>
    <row r="586" spans="2:28">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c r="AA586" s="93"/>
      <c r="AB586" s="93"/>
    </row>
    <row r="587" spans="2:28">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c r="AA587" s="93"/>
      <c r="AB587" s="93"/>
    </row>
    <row r="588" spans="2:28">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c r="AA588" s="93"/>
      <c r="AB588" s="93"/>
    </row>
    <row r="589" spans="2:28">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c r="AA589" s="93"/>
      <c r="AB589" s="93"/>
    </row>
    <row r="590" spans="2:28">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c r="AA590" s="93"/>
      <c r="AB590" s="93"/>
    </row>
    <row r="591" spans="2:28">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c r="AA591" s="93"/>
      <c r="AB591" s="93"/>
    </row>
    <row r="592" spans="2:28">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c r="AA592" s="93"/>
      <c r="AB592" s="93"/>
    </row>
    <row r="593" spans="2:28">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c r="AA593" s="93"/>
      <c r="AB593" s="93"/>
    </row>
    <row r="594" spans="2:28">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c r="AA594" s="93"/>
      <c r="AB594" s="93"/>
    </row>
    <row r="595" spans="2:28">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c r="AA595" s="93"/>
      <c r="AB595" s="93"/>
    </row>
    <row r="596" spans="2:28">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c r="AA596" s="93"/>
      <c r="AB596" s="93"/>
    </row>
    <row r="597" spans="2:28">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c r="AA597" s="93"/>
      <c r="AB597" s="93"/>
    </row>
    <row r="598" spans="2:28">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c r="AA598" s="93"/>
      <c r="AB598" s="93"/>
    </row>
    <row r="599" spans="2:28">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c r="AA599" s="93"/>
      <c r="AB599" s="93"/>
    </row>
    <row r="600" spans="2:28">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c r="AA600" s="93"/>
      <c r="AB600" s="93"/>
    </row>
    <row r="601" spans="2:28">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c r="AA601" s="93"/>
      <c r="AB601" s="93"/>
    </row>
    <row r="602" spans="2:28">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c r="AA602" s="93"/>
      <c r="AB602" s="93"/>
    </row>
    <row r="603" spans="2:28">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c r="AA603" s="93"/>
      <c r="AB603" s="93"/>
    </row>
    <row r="604" spans="2:28">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c r="AA604" s="93"/>
      <c r="AB604" s="93"/>
    </row>
    <row r="605" spans="2:28">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c r="AA605" s="93"/>
      <c r="AB605" s="93"/>
    </row>
    <row r="606" spans="2:28">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c r="AA606" s="93"/>
      <c r="AB606" s="93"/>
    </row>
    <row r="607" spans="2:28">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c r="AA607" s="93"/>
      <c r="AB607" s="93"/>
    </row>
    <row r="608" spans="2:28">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c r="AA608" s="93"/>
      <c r="AB608" s="93"/>
    </row>
    <row r="609" spans="2:28">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c r="AA609" s="93"/>
      <c r="AB609" s="93"/>
    </row>
    <row r="610" spans="2:28">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c r="AA610" s="93"/>
      <c r="AB610" s="93"/>
    </row>
    <row r="611" spans="2:28">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c r="AA611" s="93"/>
      <c r="AB611" s="93"/>
    </row>
    <row r="612" spans="2:28">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c r="AA612" s="93"/>
      <c r="AB612" s="93"/>
    </row>
    <row r="613" spans="2:28">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c r="AA613" s="93"/>
      <c r="AB613" s="93"/>
    </row>
    <row r="614" spans="2:28">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c r="AA614" s="93"/>
      <c r="AB614" s="93"/>
    </row>
    <row r="615" spans="2:28">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c r="AA615" s="93"/>
      <c r="AB615" s="93"/>
    </row>
    <row r="616" spans="2:28">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c r="AA616" s="93"/>
      <c r="AB616" s="93"/>
    </row>
    <row r="617" spans="2:28">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c r="AA617" s="93"/>
      <c r="AB617" s="93"/>
    </row>
    <row r="618" spans="2:28">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c r="AA618" s="93"/>
      <c r="AB618" s="93"/>
    </row>
    <row r="619" spans="2:28">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c r="AA619" s="93"/>
      <c r="AB619" s="93"/>
    </row>
    <row r="620" spans="2:28">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c r="AA620" s="93"/>
      <c r="AB620" s="93"/>
    </row>
    <row r="621" spans="2:28">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c r="AA621" s="93"/>
      <c r="AB621" s="93"/>
    </row>
    <row r="622" spans="2:28">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c r="AA622" s="93"/>
      <c r="AB622" s="93"/>
    </row>
    <row r="623" spans="2:28">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c r="AA623" s="93"/>
      <c r="AB623" s="93"/>
    </row>
    <row r="624" spans="2:28">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c r="AA624" s="93"/>
      <c r="AB624" s="93"/>
    </row>
    <row r="625" spans="2:28">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c r="AA625" s="93"/>
      <c r="AB625" s="93"/>
    </row>
    <row r="626" spans="2:28">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c r="AA626" s="93"/>
      <c r="AB626" s="93"/>
    </row>
  </sheetData>
  <mergeCells count="147">
    <mergeCell ref="C35:D35"/>
    <mergeCell ref="L55:L61"/>
    <mergeCell ref="M55:M61"/>
    <mergeCell ref="N55:N61"/>
    <mergeCell ref="O35:O38"/>
    <mergeCell ref="P35:P38"/>
    <mergeCell ref="C36:C38"/>
    <mergeCell ref="Q55:Q61"/>
    <mergeCell ref="Q51:Q54"/>
    <mergeCell ref="C52:C54"/>
    <mergeCell ref="C55:D55"/>
    <mergeCell ref="E55:E61"/>
    <mergeCell ref="F55:F61"/>
    <mergeCell ref="G55:G61"/>
    <mergeCell ref="H55:H61"/>
    <mergeCell ref="I55:I61"/>
    <mergeCell ref="J55:J61"/>
    <mergeCell ref="K55:K61"/>
    <mergeCell ref="K51:K54"/>
    <mergeCell ref="L51:L54"/>
    <mergeCell ref="M51:M54"/>
    <mergeCell ref="N51:N54"/>
    <mergeCell ref="O51:O54"/>
    <mergeCell ref="P51:P54"/>
    <mergeCell ref="P87:P90"/>
    <mergeCell ref="Q87:Q90"/>
    <mergeCell ref="C88:C90"/>
    <mergeCell ref="C51:D51"/>
    <mergeCell ref="E51:E54"/>
    <mergeCell ref="F51:F54"/>
    <mergeCell ref="G51:G54"/>
    <mergeCell ref="H51:H54"/>
    <mergeCell ref="I51:I54"/>
    <mergeCell ref="J51:J54"/>
    <mergeCell ref="J87:J90"/>
    <mergeCell ref="K87:K90"/>
    <mergeCell ref="L87:L90"/>
    <mergeCell ref="M87:M90"/>
    <mergeCell ref="N87:N90"/>
    <mergeCell ref="O87:O90"/>
    <mergeCell ref="C87:D87"/>
    <mergeCell ref="E87:E90"/>
    <mergeCell ref="F87:F90"/>
    <mergeCell ref="G87:G90"/>
    <mergeCell ref="H87:H90"/>
    <mergeCell ref="I87:I90"/>
    <mergeCell ref="O55:O61"/>
    <mergeCell ref="P55:P61"/>
    <mergeCell ref="O39:O45"/>
    <mergeCell ref="P39:P45"/>
    <mergeCell ref="Q39:Q45"/>
    <mergeCell ref="C40:D40"/>
    <mergeCell ref="C41:C45"/>
    <mergeCell ref="H39:H45"/>
    <mergeCell ref="I39:I45"/>
    <mergeCell ref="J39:J45"/>
    <mergeCell ref="K39:K45"/>
    <mergeCell ref="L39:L45"/>
    <mergeCell ref="M39:M45"/>
    <mergeCell ref="B82:B83"/>
    <mergeCell ref="C82:D82"/>
    <mergeCell ref="E82:E86"/>
    <mergeCell ref="F82:F86"/>
    <mergeCell ref="G82:G86"/>
    <mergeCell ref="H82:H86"/>
    <mergeCell ref="I82:I86"/>
    <mergeCell ref="J82:J86"/>
    <mergeCell ref="K82:K86"/>
    <mergeCell ref="M82:M86"/>
    <mergeCell ref="F77:F81"/>
    <mergeCell ref="G77:G81"/>
    <mergeCell ref="H77:H81"/>
    <mergeCell ref="N82:N86"/>
    <mergeCell ref="O82:O86"/>
    <mergeCell ref="P82:P86"/>
    <mergeCell ref="Q82:Q86"/>
    <mergeCell ref="C83:D83"/>
    <mergeCell ref="C84:C86"/>
    <mergeCell ref="L82:L86"/>
    <mergeCell ref="O77:O81"/>
    <mergeCell ref="P77:P81"/>
    <mergeCell ref="Q77:Q81"/>
    <mergeCell ref="C78:D78"/>
    <mergeCell ref="C79:C81"/>
    <mergeCell ref="N77:N81"/>
    <mergeCell ref="C8:D8"/>
    <mergeCell ref="N8:R8"/>
    <mergeCell ref="B29:R30"/>
    <mergeCell ref="C32:M32"/>
    <mergeCell ref="N32:Q32"/>
    <mergeCell ref="C33:D33"/>
    <mergeCell ref="C57:C59"/>
    <mergeCell ref="C60:C61"/>
    <mergeCell ref="C56:D56"/>
    <mergeCell ref="B55:B56"/>
    <mergeCell ref="M46:M50"/>
    <mergeCell ref="N46:N50"/>
    <mergeCell ref="B46:B47"/>
    <mergeCell ref="C46:D46"/>
    <mergeCell ref="E46:E50"/>
    <mergeCell ref="F46:F50"/>
    <mergeCell ref="G46:G50"/>
    <mergeCell ref="H46:H50"/>
    <mergeCell ref="N39:N45"/>
    <mergeCell ref="B39:B40"/>
    <mergeCell ref="C39:D39"/>
    <mergeCell ref="E39:E45"/>
    <mergeCell ref="F39:F45"/>
    <mergeCell ref="G39:G45"/>
    <mergeCell ref="O46:O50"/>
    <mergeCell ref="P46:P50"/>
    <mergeCell ref="Q46:Q50"/>
    <mergeCell ref="C47:D47"/>
    <mergeCell ref="C48:C50"/>
    <mergeCell ref="I77:I81"/>
    <mergeCell ref="J77:J81"/>
    <mergeCell ref="K77:K81"/>
    <mergeCell ref="L77:L81"/>
    <mergeCell ref="M77:M81"/>
    <mergeCell ref="I46:I50"/>
    <mergeCell ref="J46:J50"/>
    <mergeCell ref="K46:K50"/>
    <mergeCell ref="L46:L50"/>
    <mergeCell ref="B2:B5"/>
    <mergeCell ref="C2:P3"/>
    <mergeCell ref="Q2:R2"/>
    <mergeCell ref="Q3:R3"/>
    <mergeCell ref="C4:P5"/>
    <mergeCell ref="Q4:R4"/>
    <mergeCell ref="Q5:R5"/>
    <mergeCell ref="B34:B35"/>
    <mergeCell ref="C34:D34"/>
    <mergeCell ref="E34:E38"/>
    <mergeCell ref="F34:F38"/>
    <mergeCell ref="G34:G38"/>
    <mergeCell ref="H34:H38"/>
    <mergeCell ref="I34:I38"/>
    <mergeCell ref="J34:J38"/>
    <mergeCell ref="K34:K38"/>
    <mergeCell ref="L34:L38"/>
    <mergeCell ref="M34:M38"/>
    <mergeCell ref="N34:N38"/>
    <mergeCell ref="Q34:Q38"/>
    <mergeCell ref="R34:R90"/>
    <mergeCell ref="B77:B78"/>
    <mergeCell ref="C77:D77"/>
    <mergeCell ref="E77:E81"/>
  </mergeCells>
  <dataValidations count="13">
    <dataValidation allowBlank="1" showInputMessage="1" showErrorMessage="1" promptTitle="Meta global " prompt="Expresión de un objetivo (producto o subproducto a entregar) presentado en términos cuantitativos." sqref="I33" xr:uid="{00000000-0002-0000-0400-000000000000}"/>
    <dataValidation allowBlank="1" showInputMessage="1" showErrorMessage="1" promptTitle="Impacto" prompt="Especifique el impacto que generaría la ocurrencia del riesgo indicado según la escala:_x000a__x000a_1 Insignificante_x000a_2 Moderado_x000a_3 Grave_x000a_4 Catastrófico" sqref="P33:P34" xr:uid="{00000000-0002-0000-0400-000001000000}"/>
    <dataValidation allowBlank="1" showInputMessage="1" showErrorMessage="1" promptTitle="Probabilidad" prompt="Indique la probabilidad de ocurrencia del riesgo según la siguiente escala:_x000a__x000a_Remoto (0-25%)_x000a_Poco probable (26-50%)_x000a_Probable (51-75%)_x000a_Muy Probable (76-100%)" sqref="O33:O34" xr:uid="{00000000-0002-0000-0400-000002000000}"/>
    <dataValidation allowBlank="1" showInputMessage="1" showErrorMessage="1" promptTitle="Riesgo Asociado" prompt="Incluya aquí los eventos que puedan entorpecer la realización del producto" sqref="N33" xr:uid="{00000000-0002-0000-0400-000003000000}"/>
    <dataValidation allowBlank="1" showInputMessage="1" showErrorMessage="1" promptTitle="Acciones de Mitigación" prompt="Incluya acciones de prevención para la reducción de ocurrencia de riesgos" sqref="Q33" xr:uid="{00000000-0002-0000-0400-000004000000}"/>
    <dataValidation allowBlank="1" showInputMessage="1" showErrorMessage="1" promptTitle="Presupuesto" prompt="Cálculo anticipado del coste de una actividad, expresado en asignación monetaria." sqref="R33:R34" xr:uid="{00000000-0002-0000-0400-000005000000}"/>
    <dataValidation allowBlank="1" showInputMessage="1" showErrorMessage="1" promptTitle="Línea base" prompt="Incluya la meta o valor obtenido en el período anterior." sqref="F33" xr:uid="{00000000-0002-0000-0400-000006000000}"/>
    <dataValidation allowBlank="1" showInputMessage="1" showErrorMessage="1" promptTitle="Involucrados" prompt="Incluya las áreas que contribuyen al logro del producto. Aplica para instituciones externas._x000a_" sqref="H33" xr:uid="{00000000-0002-0000-0400-000007000000}"/>
    <dataValidation allowBlank="1" showInputMessage="1" showErrorMessage="1" promptTitle="Unidad de medida" prompt="Es una herramienta de medición del producto. Solo mide, no opina. Ejemplo: Técnicos capacitados." sqref="E33" xr:uid="{00000000-0002-0000-0400-000008000000}"/>
    <dataValidation allowBlank="1" showInputMessage="1" showErrorMessage="1" promptTitle="Medios de verificación:" prompt="Especifique aquí las evidencias que darán cuenta del logro del producto  y de las metas establecidas. Ejemplo: Listados de participación de las capacitaciones/fotos, etc._x000a_" sqref="G33" xr:uid="{00000000-0002-0000-0400-000009000000}"/>
    <dataValidation allowBlank="1" showInputMessage="1" showErrorMessage="1" promptTitle="ID Combinado" prompt="Código que resume y enumera los diferentes niveles de planificación." sqref="B33" xr:uid="{00000000-0002-0000-0400-00000A000000}"/>
    <dataValidation type="list" allowBlank="1" showInputMessage="1" showErrorMessage="1" sqref="O77:P78 O82:P90 O35:P61" xr:uid="{00000000-0002-0000-0400-00000B000000}">
      <formula1>#REF!</formula1>
    </dataValidation>
    <dataValidation allowBlank="1" showInputMessage="1" showErrorMessage="1" promptTitle="Producto" prompt="Son bienes y/o servicios que la institución entrega a la población o a otras instituciones. Constituyen la “razón de ser” de la institución." sqref="C33:C34 C77:C78" xr:uid="{00000000-0002-0000-0400-00000C000000}"/>
  </dataValidations>
  <pageMargins left="0.23622047244094491" right="0.23622047244094491" top="0.74803149606299213" bottom="0.74803149606299213" header="0.31496062992125984" footer="0.31496062992125984"/>
  <pageSetup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AC149"/>
  <sheetViews>
    <sheetView showGridLines="0" zoomScale="75" zoomScaleNormal="75" workbookViewId="0">
      <selection activeCell="D127" sqref="D127"/>
    </sheetView>
  </sheetViews>
  <sheetFormatPr baseColWidth="10" defaultColWidth="11.42578125" defaultRowHeight="15"/>
  <cols>
    <col min="1" max="1" width="3.85546875" style="103" customWidth="1"/>
    <col min="2" max="2" width="27.7109375" style="103" customWidth="1"/>
    <col min="3" max="3" width="8.7109375" style="103" customWidth="1"/>
    <col min="4" max="4" width="70.140625" style="103" customWidth="1"/>
    <col min="5" max="5" width="23.28515625" style="103" customWidth="1"/>
    <col min="6" max="6" width="19.7109375" style="103" customWidth="1"/>
    <col min="7" max="7" width="31.28515625" style="103" customWidth="1"/>
    <col min="8" max="8" width="21.140625" style="16" customWidth="1"/>
    <col min="9" max="9" width="14.5703125" style="17" customWidth="1"/>
    <col min="10" max="10" width="20" style="16" customWidth="1"/>
    <col min="11" max="11" width="20.140625" style="16" customWidth="1"/>
    <col min="12" max="12" width="21" style="16" customWidth="1"/>
    <col min="13" max="13" width="20.5703125" style="16" customWidth="1"/>
    <col min="14" max="14" width="35.7109375" style="16" customWidth="1"/>
    <col min="15" max="16" width="22.28515625" style="16" hidden="1" customWidth="1"/>
    <col min="17" max="17" width="36.28515625" style="103" customWidth="1"/>
    <col min="18" max="18" width="24.28515625" style="103" customWidth="1"/>
    <col min="19" max="28" width="11.42578125" style="103"/>
    <col min="29" max="16384" width="11.42578125" style="93"/>
  </cols>
  <sheetData>
    <row r="1" spans="1:28" ht="15.75" thickBot="1"/>
    <row r="2" spans="1:28" s="94" customFormat="1" ht="21" customHeight="1" thickTop="1">
      <c r="A2" s="93"/>
      <c r="B2" s="318"/>
      <c r="C2" s="321" t="s">
        <v>326</v>
      </c>
      <c r="D2" s="322"/>
      <c r="E2" s="322"/>
      <c r="F2" s="322"/>
      <c r="G2" s="322"/>
      <c r="H2" s="322"/>
      <c r="I2" s="322"/>
      <c r="J2" s="322"/>
      <c r="K2" s="322"/>
      <c r="L2" s="322"/>
      <c r="M2" s="322"/>
      <c r="N2" s="322"/>
      <c r="O2" s="322"/>
      <c r="P2" s="323"/>
      <c r="Q2" s="327" t="s">
        <v>751</v>
      </c>
      <c r="R2" s="328"/>
    </row>
    <row r="3" spans="1:28" s="94" customFormat="1" ht="21" customHeight="1" thickBot="1">
      <c r="A3" s="93"/>
      <c r="B3" s="319"/>
      <c r="C3" s="324"/>
      <c r="D3" s="325"/>
      <c r="E3" s="325"/>
      <c r="F3" s="325"/>
      <c r="G3" s="325"/>
      <c r="H3" s="325"/>
      <c r="I3" s="325"/>
      <c r="J3" s="325"/>
      <c r="K3" s="325"/>
      <c r="L3" s="325"/>
      <c r="M3" s="325"/>
      <c r="N3" s="325"/>
      <c r="O3" s="325"/>
      <c r="P3" s="326"/>
      <c r="Q3" s="329" t="s">
        <v>843</v>
      </c>
      <c r="R3" s="330"/>
    </row>
    <row r="4" spans="1:28" s="94" customFormat="1" ht="21" customHeight="1" thickTop="1">
      <c r="A4" s="93"/>
      <c r="B4" s="319"/>
      <c r="C4" s="331" t="s">
        <v>301</v>
      </c>
      <c r="D4" s="332"/>
      <c r="E4" s="332"/>
      <c r="F4" s="332"/>
      <c r="G4" s="332"/>
      <c r="H4" s="332"/>
      <c r="I4" s="332"/>
      <c r="J4" s="332"/>
      <c r="K4" s="332"/>
      <c r="L4" s="332"/>
      <c r="M4" s="332"/>
      <c r="N4" s="332"/>
      <c r="O4" s="332"/>
      <c r="P4" s="333"/>
      <c r="Q4" s="329" t="s">
        <v>752</v>
      </c>
      <c r="R4" s="330"/>
    </row>
    <row r="5" spans="1:28" s="94" customFormat="1" ht="21" customHeight="1" thickBot="1">
      <c r="A5" s="93"/>
      <c r="B5" s="320"/>
      <c r="C5" s="334"/>
      <c r="D5" s="335"/>
      <c r="E5" s="335"/>
      <c r="F5" s="335"/>
      <c r="G5" s="335"/>
      <c r="H5" s="335"/>
      <c r="I5" s="335"/>
      <c r="J5" s="335"/>
      <c r="K5" s="335"/>
      <c r="L5" s="335"/>
      <c r="M5" s="335"/>
      <c r="N5" s="335"/>
      <c r="O5" s="335"/>
      <c r="P5" s="336"/>
      <c r="Q5" s="337" t="s">
        <v>22</v>
      </c>
      <c r="R5" s="338"/>
    </row>
    <row r="6" spans="1:28" s="90" customFormat="1" ht="21" customHeight="1" thickTop="1">
      <c r="A6" s="89"/>
      <c r="B6" s="294"/>
      <c r="C6" s="290"/>
      <c r="D6" s="290"/>
      <c r="E6" s="290"/>
      <c r="F6" s="290"/>
      <c r="G6" s="290"/>
      <c r="H6" s="290"/>
      <c r="I6" s="290"/>
      <c r="J6" s="290"/>
      <c r="K6" s="290"/>
      <c r="L6" s="290"/>
      <c r="M6" s="290"/>
      <c r="N6" s="290"/>
      <c r="O6" s="290"/>
      <c r="P6" s="290"/>
      <c r="Q6" s="292"/>
      <c r="R6" s="292"/>
      <c r="S6" s="91"/>
    </row>
    <row r="7" spans="1:28" ht="15.75" thickBot="1">
      <c r="C7" s="165"/>
      <c r="D7" s="165"/>
      <c r="Q7" s="165"/>
    </row>
    <row r="8" spans="1:28" s="35" customFormat="1" ht="21" customHeight="1" thickTop="1">
      <c r="A8"/>
      <c r="B8" s="339" t="s">
        <v>340</v>
      </c>
      <c r="C8" s="340"/>
      <c r="D8" s="340"/>
      <c r="E8" s="340"/>
      <c r="F8" s="340"/>
      <c r="G8" s="340"/>
      <c r="H8" s="340"/>
      <c r="I8" s="340"/>
      <c r="J8" s="340"/>
      <c r="K8" s="340"/>
      <c r="L8" s="340"/>
      <c r="M8" s="340"/>
      <c r="N8" s="340"/>
      <c r="O8" s="340"/>
      <c r="P8" s="340"/>
      <c r="Q8" s="340"/>
      <c r="R8" s="341"/>
    </row>
    <row r="9" spans="1:28" s="35" customFormat="1" ht="21" customHeight="1" thickBot="1">
      <c r="A9"/>
      <c r="B9" s="342"/>
      <c r="C9" s="343"/>
      <c r="D9" s="343"/>
      <c r="E9" s="343"/>
      <c r="F9" s="343"/>
      <c r="G9" s="343"/>
      <c r="H9" s="343"/>
      <c r="I9" s="343"/>
      <c r="J9" s="343"/>
      <c r="K9" s="343"/>
      <c r="L9" s="343"/>
      <c r="M9" s="343"/>
      <c r="N9" s="343"/>
      <c r="O9" s="343"/>
      <c r="P9" s="343"/>
      <c r="Q9" s="343"/>
      <c r="R9" s="344"/>
    </row>
    <row r="10" spans="1:28" s="35" customFormat="1" ht="15.95" customHeight="1" thickTop="1" thickBot="1">
      <c r="A10"/>
      <c r="B10" s="36"/>
      <c r="C10" s="36"/>
      <c r="D10" s="37"/>
      <c r="E10" s="37"/>
      <c r="F10" s="37"/>
      <c r="G10" s="37"/>
      <c r="H10" s="37"/>
      <c r="I10" s="37"/>
      <c r="J10" s="37"/>
      <c r="K10" s="37"/>
      <c r="L10" s="37"/>
      <c r="M10" s="37"/>
      <c r="N10" s="37"/>
      <c r="O10" s="37"/>
      <c r="P10" s="37"/>
      <c r="Q10" s="38"/>
      <c r="R10" s="38"/>
    </row>
    <row r="11" spans="1:28" customFormat="1" ht="44.65" customHeight="1" thickBot="1">
      <c r="A11" s="39"/>
      <c r="B11" s="272" t="s">
        <v>0</v>
      </c>
      <c r="C11" s="345" t="s">
        <v>1</v>
      </c>
      <c r="D11" s="346"/>
      <c r="E11" s="346"/>
      <c r="F11" s="346"/>
      <c r="G11" s="346"/>
      <c r="H11" s="346"/>
      <c r="I11" s="346"/>
      <c r="J11" s="346"/>
      <c r="K11" s="346"/>
      <c r="L11" s="346"/>
      <c r="M11" s="347"/>
      <c r="N11" s="345" t="s">
        <v>2</v>
      </c>
      <c r="O11" s="346"/>
      <c r="P11" s="346"/>
      <c r="Q11" s="347"/>
      <c r="R11" s="273" t="s">
        <v>3</v>
      </c>
      <c r="S11" s="39"/>
      <c r="T11" s="39"/>
      <c r="U11" s="39"/>
      <c r="V11" s="39"/>
      <c r="W11" s="39"/>
      <c r="X11" s="39"/>
      <c r="Y11" s="39"/>
      <c r="Z11" s="39"/>
      <c r="AA11" s="39"/>
      <c r="AB11" s="40"/>
    </row>
    <row r="12" spans="1:28" s="128" customFormat="1" ht="69.75" customHeight="1" thickTop="1" thickBot="1">
      <c r="A12" s="121"/>
      <c r="B12" s="274" t="s">
        <v>15</v>
      </c>
      <c r="C12" s="348" t="s">
        <v>338</v>
      </c>
      <c r="D12" s="349"/>
      <c r="E12" s="265" t="s">
        <v>20</v>
      </c>
      <c r="F12" s="265" t="s">
        <v>328</v>
      </c>
      <c r="G12" s="265" t="s">
        <v>21</v>
      </c>
      <c r="H12" s="265" t="s">
        <v>4</v>
      </c>
      <c r="I12" s="122" t="s">
        <v>5</v>
      </c>
      <c r="J12" s="123" t="s">
        <v>16</v>
      </c>
      <c r="K12" s="123" t="s">
        <v>17</v>
      </c>
      <c r="L12" s="123" t="s">
        <v>18</v>
      </c>
      <c r="M12" s="123" t="s">
        <v>19</v>
      </c>
      <c r="N12" s="124" t="s">
        <v>6</v>
      </c>
      <c r="O12" s="125" t="s">
        <v>7</v>
      </c>
      <c r="P12" s="125" t="s">
        <v>8</v>
      </c>
      <c r="Q12" s="126" t="s">
        <v>9</v>
      </c>
      <c r="R12" s="275" t="s">
        <v>10</v>
      </c>
      <c r="S12" s="121"/>
      <c r="T12" s="121"/>
      <c r="U12" s="121"/>
      <c r="V12" s="121"/>
      <c r="W12" s="121"/>
      <c r="X12" s="121"/>
      <c r="Y12" s="121"/>
      <c r="Z12" s="121"/>
      <c r="AA12" s="121"/>
      <c r="AB12" s="127"/>
    </row>
    <row r="13" spans="1:28" customFormat="1" ht="36" customHeight="1" thickTop="1">
      <c r="A13" s="41"/>
      <c r="B13" s="350" t="s">
        <v>622</v>
      </c>
      <c r="C13" s="353" t="s">
        <v>615</v>
      </c>
      <c r="D13" s="354"/>
      <c r="E13" s="212" t="s">
        <v>789</v>
      </c>
      <c r="F13" s="210">
        <v>0.15</v>
      </c>
      <c r="G13" s="210" t="s">
        <v>616</v>
      </c>
      <c r="H13" s="365" t="s">
        <v>621</v>
      </c>
      <c r="I13" s="362">
        <v>1</v>
      </c>
      <c r="J13" s="362">
        <v>1</v>
      </c>
      <c r="K13" s="362">
        <v>1</v>
      </c>
      <c r="L13" s="362">
        <v>1</v>
      </c>
      <c r="M13" s="362">
        <v>1</v>
      </c>
      <c r="N13" s="377" t="s">
        <v>196</v>
      </c>
      <c r="O13" s="368" t="s">
        <v>13</v>
      </c>
      <c r="P13" s="368" t="s">
        <v>14</v>
      </c>
      <c r="Q13" s="365" t="s">
        <v>793</v>
      </c>
      <c r="R13" s="727" t="s">
        <v>759</v>
      </c>
      <c r="S13" s="41"/>
      <c r="T13" s="41"/>
      <c r="U13" s="41"/>
      <c r="V13" s="41"/>
      <c r="W13" s="41"/>
      <c r="X13" s="41"/>
      <c r="Y13" s="41"/>
      <c r="Z13" s="41"/>
      <c r="AA13" s="41"/>
      <c r="AB13" s="41"/>
    </row>
    <row r="14" spans="1:28" customFormat="1" ht="37.5" customHeight="1">
      <c r="A14" s="41"/>
      <c r="B14" s="351"/>
      <c r="C14" s="355"/>
      <c r="D14" s="356"/>
      <c r="E14" s="211" t="s">
        <v>791</v>
      </c>
      <c r="F14" s="210">
        <v>0.15</v>
      </c>
      <c r="G14" s="210" t="s">
        <v>617</v>
      </c>
      <c r="H14" s="366"/>
      <c r="I14" s="363"/>
      <c r="J14" s="363"/>
      <c r="K14" s="363"/>
      <c r="L14" s="363"/>
      <c r="M14" s="363"/>
      <c r="N14" s="378"/>
      <c r="O14" s="369"/>
      <c r="P14" s="369"/>
      <c r="Q14" s="366"/>
      <c r="R14" s="728"/>
      <c r="S14" s="41"/>
      <c r="T14" s="41"/>
      <c r="U14" s="41"/>
      <c r="V14" s="41"/>
      <c r="W14" s="41"/>
      <c r="X14" s="41"/>
      <c r="Y14" s="41"/>
      <c r="Z14" s="41"/>
      <c r="AA14" s="41"/>
      <c r="AB14" s="41"/>
    </row>
    <row r="15" spans="1:28" customFormat="1" ht="27.75" customHeight="1">
      <c r="A15" s="41"/>
      <c r="B15" s="351"/>
      <c r="C15" s="355"/>
      <c r="D15" s="356"/>
      <c r="E15" s="211" t="s">
        <v>792</v>
      </c>
      <c r="F15" s="210">
        <v>0.2</v>
      </c>
      <c r="G15" s="212" t="s">
        <v>618</v>
      </c>
      <c r="H15" s="366"/>
      <c r="I15" s="363"/>
      <c r="J15" s="363"/>
      <c r="K15" s="363">
        <v>1</v>
      </c>
      <c r="L15" s="363"/>
      <c r="M15" s="363"/>
      <c r="N15" s="378"/>
      <c r="O15" s="369"/>
      <c r="P15" s="369"/>
      <c r="Q15" s="366"/>
      <c r="R15" s="728"/>
      <c r="S15" s="41"/>
      <c r="T15" s="41"/>
      <c r="U15" s="41"/>
      <c r="V15" s="41"/>
      <c r="W15" s="41"/>
      <c r="X15" s="41"/>
      <c r="Y15" s="41"/>
      <c r="Z15" s="41"/>
      <c r="AA15" s="41"/>
      <c r="AB15" s="41"/>
    </row>
    <row r="16" spans="1:28" customFormat="1" ht="24.75" customHeight="1">
      <c r="A16" s="41"/>
      <c r="B16" s="351"/>
      <c r="C16" s="355"/>
      <c r="D16" s="356"/>
      <c r="E16" s="826" t="s">
        <v>790</v>
      </c>
      <c r="F16" s="729">
        <v>0.3</v>
      </c>
      <c r="G16" s="731" t="s">
        <v>619</v>
      </c>
      <c r="H16" s="366"/>
      <c r="I16" s="363"/>
      <c r="J16" s="363"/>
      <c r="K16" s="363">
        <v>1</v>
      </c>
      <c r="L16" s="363"/>
      <c r="M16" s="363"/>
      <c r="N16" s="378"/>
      <c r="O16" s="369"/>
      <c r="P16" s="369"/>
      <c r="Q16" s="366"/>
      <c r="R16" s="728"/>
      <c r="S16" s="41"/>
      <c r="T16" s="41"/>
      <c r="U16" s="41"/>
      <c r="V16" s="41"/>
      <c r="W16" s="41"/>
      <c r="X16" s="41"/>
      <c r="Y16" s="41"/>
      <c r="Z16" s="41"/>
      <c r="AA16" s="41"/>
      <c r="AB16" s="41"/>
    </row>
    <row r="17" spans="1:28" customFormat="1" ht="10.5" hidden="1" customHeight="1">
      <c r="A17" s="42"/>
      <c r="B17" s="351"/>
      <c r="C17" s="355"/>
      <c r="D17" s="356"/>
      <c r="E17" s="694"/>
      <c r="F17" s="730"/>
      <c r="G17" s="732"/>
      <c r="H17" s="366"/>
      <c r="I17" s="363"/>
      <c r="J17" s="363"/>
      <c r="K17" s="363"/>
      <c r="L17" s="363"/>
      <c r="M17" s="363"/>
      <c r="N17" s="378"/>
      <c r="O17" s="369"/>
      <c r="P17" s="369"/>
      <c r="Q17" s="366"/>
      <c r="R17" s="728"/>
      <c r="S17" s="42"/>
      <c r="T17" s="42"/>
      <c r="U17" s="42"/>
      <c r="V17" s="42"/>
      <c r="W17" s="42"/>
      <c r="X17" s="42"/>
      <c r="Y17" s="42"/>
      <c r="Z17" s="42"/>
      <c r="AA17" s="42"/>
      <c r="AB17" s="42"/>
    </row>
    <row r="18" spans="1:28" customFormat="1" ht="11.25" customHeight="1">
      <c r="A18" s="42"/>
      <c r="B18" s="352"/>
      <c r="C18" s="357"/>
      <c r="D18" s="358"/>
      <c r="E18" s="694"/>
      <c r="F18" s="827">
        <v>0.2</v>
      </c>
      <c r="G18" s="827" t="s">
        <v>620</v>
      </c>
      <c r="H18" s="366"/>
      <c r="I18" s="363"/>
      <c r="J18" s="363"/>
      <c r="K18" s="363"/>
      <c r="L18" s="363"/>
      <c r="M18" s="363"/>
      <c r="N18" s="378"/>
      <c r="O18" s="369"/>
      <c r="P18" s="369"/>
      <c r="Q18" s="366"/>
      <c r="R18" s="728"/>
      <c r="S18" s="42"/>
      <c r="T18" s="42"/>
      <c r="U18" s="42"/>
      <c r="V18" s="42"/>
      <c r="W18" s="42"/>
      <c r="X18" s="42"/>
      <c r="Y18" s="42"/>
      <c r="Z18" s="42"/>
      <c r="AA18" s="42"/>
      <c r="AB18" s="42"/>
    </row>
    <row r="19" spans="1:28" customFormat="1" ht="24.75" customHeight="1">
      <c r="A19" s="42"/>
      <c r="B19" s="276" t="s">
        <v>623</v>
      </c>
      <c r="C19" s="374" t="s">
        <v>197</v>
      </c>
      <c r="D19" s="43" t="s">
        <v>785</v>
      </c>
      <c r="E19" s="694"/>
      <c r="F19" s="828"/>
      <c r="G19" s="828"/>
      <c r="H19" s="366"/>
      <c r="I19" s="363"/>
      <c r="J19" s="363"/>
      <c r="K19" s="363"/>
      <c r="L19" s="363"/>
      <c r="M19" s="363"/>
      <c r="N19" s="378"/>
      <c r="O19" s="369"/>
      <c r="P19" s="369"/>
      <c r="Q19" s="366"/>
      <c r="R19" s="728"/>
      <c r="S19" s="42"/>
      <c r="T19" s="42"/>
      <c r="U19" s="42"/>
      <c r="V19" s="42"/>
      <c r="W19" s="42"/>
      <c r="X19" s="42"/>
      <c r="Y19" s="42"/>
      <c r="Z19" s="42"/>
      <c r="AA19" s="42"/>
      <c r="AB19" s="42"/>
    </row>
    <row r="20" spans="1:28" customFormat="1" ht="30" customHeight="1">
      <c r="A20" s="42"/>
      <c r="B20" s="276" t="s">
        <v>624</v>
      </c>
      <c r="C20" s="375"/>
      <c r="D20" s="43" t="s">
        <v>198</v>
      </c>
      <c r="E20" s="694"/>
      <c r="F20" s="828"/>
      <c r="G20" s="828"/>
      <c r="H20" s="366"/>
      <c r="I20" s="363"/>
      <c r="J20" s="363"/>
      <c r="K20" s="363"/>
      <c r="L20" s="363"/>
      <c r="M20" s="363"/>
      <c r="N20" s="378"/>
      <c r="O20" s="369"/>
      <c r="P20" s="369"/>
      <c r="Q20" s="366"/>
      <c r="R20" s="728"/>
      <c r="S20" s="42"/>
      <c r="T20" s="42"/>
      <c r="U20" s="42"/>
      <c r="V20" s="42"/>
      <c r="W20" s="42"/>
      <c r="X20" s="42"/>
      <c r="Y20" s="42"/>
      <c r="Z20" s="42"/>
      <c r="AA20" s="42"/>
      <c r="AB20" s="42"/>
    </row>
    <row r="21" spans="1:28" customFormat="1" ht="30" customHeight="1">
      <c r="A21" s="42"/>
      <c r="B21" s="276" t="s">
        <v>625</v>
      </c>
      <c r="C21" s="375"/>
      <c r="D21" s="43" t="s">
        <v>786</v>
      </c>
      <c r="E21" s="694"/>
      <c r="F21" s="828"/>
      <c r="G21" s="828"/>
      <c r="H21" s="366"/>
      <c r="I21" s="363"/>
      <c r="J21" s="363"/>
      <c r="K21" s="363"/>
      <c r="L21" s="363"/>
      <c r="M21" s="363"/>
      <c r="N21" s="378"/>
      <c r="O21" s="369"/>
      <c r="P21" s="369"/>
      <c r="Q21" s="366"/>
      <c r="R21" s="728"/>
      <c r="S21" s="42"/>
      <c r="T21" s="42"/>
      <c r="U21" s="42"/>
      <c r="V21" s="42"/>
      <c r="W21" s="42"/>
      <c r="X21" s="42"/>
      <c r="Y21" s="42"/>
      <c r="Z21" s="42"/>
      <c r="AA21" s="42"/>
      <c r="AB21" s="42"/>
    </row>
    <row r="22" spans="1:28" customFormat="1" ht="20.25" customHeight="1" thickBot="1">
      <c r="A22" s="42"/>
      <c r="B22" s="276" t="s">
        <v>626</v>
      </c>
      <c r="C22" s="375"/>
      <c r="D22" s="43" t="s">
        <v>787</v>
      </c>
      <c r="E22" s="695"/>
      <c r="F22" s="829"/>
      <c r="G22" s="829"/>
      <c r="H22" s="696"/>
      <c r="I22" s="720"/>
      <c r="J22" s="720"/>
      <c r="K22" s="720"/>
      <c r="L22" s="720"/>
      <c r="M22" s="720"/>
      <c r="N22" s="719"/>
      <c r="O22" s="721"/>
      <c r="P22" s="721"/>
      <c r="Q22" s="696"/>
      <c r="R22" s="728"/>
      <c r="S22" s="42"/>
      <c r="T22" s="42"/>
      <c r="U22" s="42"/>
      <c r="V22" s="42"/>
      <c r="W22" s="42"/>
      <c r="X22" s="42"/>
      <c r="Y22" s="42"/>
      <c r="Z22" s="42"/>
      <c r="AA22" s="42"/>
      <c r="AB22" s="42"/>
    </row>
    <row r="23" spans="1:28" customFormat="1" ht="93" customHeight="1" thickTop="1">
      <c r="A23" s="41"/>
      <c r="B23" s="277" t="s">
        <v>627</v>
      </c>
      <c r="C23" s="723" t="s">
        <v>629</v>
      </c>
      <c r="D23" s="723"/>
      <c r="E23" s="365" t="s">
        <v>794</v>
      </c>
      <c r="F23" s="697">
        <v>1</v>
      </c>
      <c r="G23" s="738" t="s">
        <v>797</v>
      </c>
      <c r="H23" s="724" t="s">
        <v>628</v>
      </c>
      <c r="I23" s="736">
        <v>1</v>
      </c>
      <c r="J23" s="362">
        <v>1</v>
      </c>
      <c r="K23" s="362">
        <v>1</v>
      </c>
      <c r="L23" s="362">
        <v>1</v>
      </c>
      <c r="M23" s="362">
        <v>1</v>
      </c>
      <c r="N23" s="368" t="s">
        <v>200</v>
      </c>
      <c r="O23" s="368" t="s">
        <v>13</v>
      </c>
      <c r="P23" s="368" t="s">
        <v>199</v>
      </c>
      <c r="Q23" s="365" t="s">
        <v>201</v>
      </c>
      <c r="R23" s="728"/>
      <c r="S23" s="41"/>
      <c r="T23" s="41"/>
      <c r="U23" s="41"/>
      <c r="V23" s="41"/>
      <c r="W23" s="41"/>
      <c r="X23" s="41"/>
      <c r="Y23" s="41"/>
      <c r="Z23" s="41"/>
      <c r="AA23" s="41"/>
      <c r="AB23" s="41"/>
    </row>
    <row r="24" spans="1:28" customFormat="1" ht="24.75" customHeight="1">
      <c r="A24" s="42"/>
      <c r="B24" s="276" t="s">
        <v>631</v>
      </c>
      <c r="C24" s="722" t="s">
        <v>197</v>
      </c>
      <c r="D24" s="43" t="s">
        <v>788</v>
      </c>
      <c r="E24" s="366"/>
      <c r="F24" s="366"/>
      <c r="G24" s="739"/>
      <c r="H24" s="725"/>
      <c r="I24" s="737"/>
      <c r="J24" s="363"/>
      <c r="K24" s="363"/>
      <c r="L24" s="363"/>
      <c r="M24" s="363"/>
      <c r="N24" s="369"/>
      <c r="O24" s="369"/>
      <c r="P24" s="369"/>
      <c r="Q24" s="366"/>
      <c r="R24" s="728"/>
      <c r="S24" s="42"/>
      <c r="T24" s="42"/>
      <c r="U24" s="42"/>
      <c r="V24" s="42"/>
      <c r="W24" s="42"/>
      <c r="X24" s="42"/>
      <c r="Y24" s="42"/>
      <c r="Z24" s="42"/>
      <c r="AA24" s="42"/>
      <c r="AB24" s="42"/>
    </row>
    <row r="25" spans="1:28" customFormat="1" ht="42" customHeight="1" thickBot="1">
      <c r="A25" s="42"/>
      <c r="B25" s="276" t="s">
        <v>632</v>
      </c>
      <c r="C25" s="722"/>
      <c r="D25" s="43" t="s">
        <v>630</v>
      </c>
      <c r="E25" s="696"/>
      <c r="F25" s="696"/>
      <c r="G25" s="740"/>
      <c r="H25" s="726"/>
      <c r="I25" s="737"/>
      <c r="J25" s="720"/>
      <c r="K25" s="720"/>
      <c r="L25" s="720"/>
      <c r="M25" s="720"/>
      <c r="N25" s="721"/>
      <c r="O25" s="721"/>
      <c r="P25" s="721"/>
      <c r="Q25" s="696"/>
      <c r="R25" s="728"/>
      <c r="S25" s="42"/>
      <c r="T25" s="42"/>
      <c r="U25" s="42"/>
      <c r="V25" s="42"/>
      <c r="W25" s="42"/>
      <c r="X25" s="42"/>
      <c r="Y25" s="42"/>
      <c r="Z25" s="42"/>
      <c r="AA25" s="42"/>
      <c r="AB25" s="42"/>
    </row>
    <row r="26" spans="1:28" customFormat="1" ht="96.75" customHeight="1" thickTop="1">
      <c r="A26" s="41"/>
      <c r="B26" s="277" t="s">
        <v>634</v>
      </c>
      <c r="C26" s="723" t="s">
        <v>639</v>
      </c>
      <c r="D26" s="723"/>
      <c r="E26" s="365" t="s">
        <v>795</v>
      </c>
      <c r="F26" s="697">
        <v>1</v>
      </c>
      <c r="G26" s="738" t="s">
        <v>633</v>
      </c>
      <c r="H26" s="724" t="s">
        <v>646</v>
      </c>
      <c r="I26" s="736">
        <v>1</v>
      </c>
      <c r="J26" s="362">
        <v>1</v>
      </c>
      <c r="K26" s="362">
        <v>1</v>
      </c>
      <c r="L26" s="362">
        <v>1</v>
      </c>
      <c r="M26" s="362">
        <v>1</v>
      </c>
      <c r="N26" s="368" t="s">
        <v>202</v>
      </c>
      <c r="O26" s="368" t="s">
        <v>13</v>
      </c>
      <c r="P26" s="368" t="s">
        <v>199</v>
      </c>
      <c r="Q26" s="365" t="s">
        <v>796</v>
      </c>
      <c r="R26" s="728"/>
      <c r="S26" s="41"/>
      <c r="T26" s="41"/>
      <c r="U26" s="41"/>
      <c r="V26" s="41"/>
      <c r="W26" s="41"/>
      <c r="X26" s="41"/>
      <c r="Y26" s="41"/>
      <c r="Z26" s="41"/>
      <c r="AA26" s="41"/>
      <c r="AB26" s="41"/>
    </row>
    <row r="27" spans="1:28" customFormat="1" ht="57" customHeight="1">
      <c r="A27" s="42"/>
      <c r="B27" s="276" t="s">
        <v>637</v>
      </c>
      <c r="C27" s="722" t="s">
        <v>197</v>
      </c>
      <c r="D27" s="43" t="s">
        <v>640</v>
      </c>
      <c r="E27" s="366"/>
      <c r="F27" s="366"/>
      <c r="G27" s="739"/>
      <c r="H27" s="725"/>
      <c r="I27" s="737"/>
      <c r="J27" s="363"/>
      <c r="K27" s="363"/>
      <c r="L27" s="363"/>
      <c r="M27" s="363"/>
      <c r="N27" s="369"/>
      <c r="O27" s="369"/>
      <c r="P27" s="369"/>
      <c r="Q27" s="366"/>
      <c r="R27" s="728"/>
      <c r="S27" s="42"/>
      <c r="T27" s="42"/>
      <c r="U27" s="42"/>
      <c r="V27" s="42"/>
      <c r="W27" s="42"/>
      <c r="X27" s="42"/>
      <c r="Y27" s="42"/>
      <c r="Z27" s="42"/>
      <c r="AA27" s="42"/>
      <c r="AB27" s="42"/>
    </row>
    <row r="28" spans="1:28" customFormat="1" ht="46.5" customHeight="1" thickBot="1">
      <c r="A28" s="42"/>
      <c r="B28" s="276" t="s">
        <v>638</v>
      </c>
      <c r="C28" s="722"/>
      <c r="D28" s="43" t="s">
        <v>641</v>
      </c>
      <c r="E28" s="696"/>
      <c r="F28" s="696"/>
      <c r="G28" s="740"/>
      <c r="H28" s="726"/>
      <c r="I28" s="737"/>
      <c r="J28" s="720"/>
      <c r="K28" s="720"/>
      <c r="L28" s="720"/>
      <c r="M28" s="720"/>
      <c r="N28" s="721"/>
      <c r="O28" s="721"/>
      <c r="P28" s="721"/>
      <c r="Q28" s="696"/>
      <c r="R28" s="728"/>
      <c r="S28" s="42"/>
      <c r="T28" s="42"/>
      <c r="U28" s="42"/>
      <c r="V28" s="42"/>
      <c r="W28" s="42"/>
      <c r="X28" s="42"/>
      <c r="Y28" s="42"/>
      <c r="Z28" s="42"/>
      <c r="AA28" s="42"/>
      <c r="AB28" s="42"/>
    </row>
    <row r="29" spans="1:28" customFormat="1" ht="123" customHeight="1" thickTop="1">
      <c r="A29" s="41"/>
      <c r="B29" s="277" t="s">
        <v>643</v>
      </c>
      <c r="C29" s="723" t="s">
        <v>648</v>
      </c>
      <c r="D29" s="723"/>
      <c r="E29" s="365" t="s">
        <v>650</v>
      </c>
      <c r="F29" s="697">
        <v>1</v>
      </c>
      <c r="G29" s="738" t="s">
        <v>644</v>
      </c>
      <c r="H29" s="724" t="s">
        <v>645</v>
      </c>
      <c r="I29" s="736">
        <v>1</v>
      </c>
      <c r="J29" s="362">
        <v>1</v>
      </c>
      <c r="K29" s="362">
        <v>1</v>
      </c>
      <c r="L29" s="362">
        <v>1</v>
      </c>
      <c r="M29" s="362">
        <v>1</v>
      </c>
      <c r="N29" s="368" t="s">
        <v>799</v>
      </c>
      <c r="O29" s="368" t="s">
        <v>13</v>
      </c>
      <c r="P29" s="368" t="s">
        <v>199</v>
      </c>
      <c r="Q29" s="365" t="s">
        <v>798</v>
      </c>
      <c r="R29" s="728"/>
      <c r="S29" s="41"/>
      <c r="T29" s="41"/>
      <c r="U29" s="41"/>
      <c r="V29" s="41"/>
      <c r="W29" s="41"/>
      <c r="X29" s="41"/>
      <c r="Y29" s="41"/>
      <c r="Z29" s="41"/>
      <c r="AA29" s="41"/>
      <c r="AB29" s="41"/>
    </row>
    <row r="30" spans="1:28" customFormat="1" ht="57" customHeight="1">
      <c r="A30" s="42"/>
      <c r="B30" s="276" t="s">
        <v>635</v>
      </c>
      <c r="C30" s="722" t="s">
        <v>197</v>
      </c>
      <c r="D30" s="43" t="s">
        <v>649</v>
      </c>
      <c r="E30" s="366"/>
      <c r="F30" s="366"/>
      <c r="G30" s="739"/>
      <c r="H30" s="725"/>
      <c r="I30" s="737"/>
      <c r="J30" s="363"/>
      <c r="K30" s="363"/>
      <c r="L30" s="363"/>
      <c r="M30" s="363"/>
      <c r="N30" s="369"/>
      <c r="O30" s="369"/>
      <c r="P30" s="369"/>
      <c r="Q30" s="366"/>
      <c r="R30" s="728"/>
      <c r="S30" s="42"/>
      <c r="T30" s="42"/>
      <c r="U30" s="42"/>
      <c r="V30" s="42"/>
      <c r="W30" s="42"/>
      <c r="X30" s="42"/>
      <c r="Y30" s="42"/>
      <c r="Z30" s="42"/>
      <c r="AA30" s="42"/>
      <c r="AB30" s="42"/>
    </row>
    <row r="31" spans="1:28" customFormat="1" ht="46.5" customHeight="1" thickBot="1">
      <c r="A31" s="42"/>
      <c r="B31" s="276" t="s">
        <v>636</v>
      </c>
      <c r="C31" s="722"/>
      <c r="D31" s="43" t="s">
        <v>647</v>
      </c>
      <c r="E31" s="696"/>
      <c r="F31" s="696"/>
      <c r="G31" s="740"/>
      <c r="H31" s="726"/>
      <c r="I31" s="737"/>
      <c r="J31" s="720"/>
      <c r="K31" s="720"/>
      <c r="L31" s="720"/>
      <c r="M31" s="720"/>
      <c r="N31" s="721"/>
      <c r="O31" s="721"/>
      <c r="P31" s="721"/>
      <c r="Q31" s="696"/>
      <c r="R31" s="728"/>
      <c r="S31" s="42"/>
      <c r="T31" s="42"/>
      <c r="U31" s="42"/>
      <c r="V31" s="42"/>
      <c r="W31" s="42"/>
      <c r="X31" s="42"/>
      <c r="Y31" s="42"/>
      <c r="Z31" s="42"/>
      <c r="AA31" s="42"/>
      <c r="AB31" s="42"/>
    </row>
    <row r="32" spans="1:28" customFormat="1" ht="96" customHeight="1" thickTop="1">
      <c r="A32" s="41"/>
      <c r="B32" s="277" t="s">
        <v>642</v>
      </c>
      <c r="C32" s="723" t="s">
        <v>651</v>
      </c>
      <c r="D32" s="723"/>
      <c r="E32" s="365" t="s">
        <v>800</v>
      </c>
      <c r="F32" s="365">
        <v>4</v>
      </c>
      <c r="G32" s="738" t="s">
        <v>801</v>
      </c>
      <c r="H32" s="724" t="s">
        <v>652</v>
      </c>
      <c r="I32" s="741">
        <v>4</v>
      </c>
      <c r="J32" s="743">
        <v>1</v>
      </c>
      <c r="K32" s="741">
        <v>1</v>
      </c>
      <c r="L32" s="743">
        <v>1</v>
      </c>
      <c r="M32" s="743">
        <v>1</v>
      </c>
      <c r="N32" s="368" t="s">
        <v>802</v>
      </c>
      <c r="O32" s="368" t="s">
        <v>13</v>
      </c>
      <c r="P32" s="368" t="s">
        <v>199</v>
      </c>
      <c r="Q32" s="365" t="s">
        <v>803</v>
      </c>
      <c r="R32" s="728"/>
      <c r="S32" s="41"/>
      <c r="T32" s="41"/>
      <c r="U32" s="41"/>
      <c r="V32" s="41"/>
      <c r="W32" s="41"/>
      <c r="X32" s="41"/>
      <c r="Y32" s="41"/>
      <c r="Z32" s="41"/>
      <c r="AA32" s="41"/>
      <c r="AB32" s="41"/>
    </row>
    <row r="33" spans="1:28" customFormat="1" ht="38.25" customHeight="1">
      <c r="A33" s="42"/>
      <c r="B33" s="276" t="s">
        <v>656</v>
      </c>
      <c r="C33" s="722" t="s">
        <v>197</v>
      </c>
      <c r="D33" s="43" t="s">
        <v>203</v>
      </c>
      <c r="E33" s="366"/>
      <c r="F33" s="366"/>
      <c r="G33" s="739"/>
      <c r="H33" s="725"/>
      <c r="I33" s="742"/>
      <c r="J33" s="744"/>
      <c r="K33" s="744"/>
      <c r="L33" s="744"/>
      <c r="M33" s="744"/>
      <c r="N33" s="369"/>
      <c r="O33" s="369"/>
      <c r="P33" s="369"/>
      <c r="Q33" s="366"/>
      <c r="R33" s="728"/>
      <c r="S33" s="42"/>
      <c r="T33" s="42"/>
      <c r="U33" s="42"/>
      <c r="V33" s="42"/>
      <c r="W33" s="42"/>
      <c r="X33" s="42"/>
      <c r="Y33" s="42"/>
      <c r="Z33" s="42"/>
      <c r="AA33" s="42"/>
      <c r="AB33" s="42"/>
    </row>
    <row r="34" spans="1:28" customFormat="1" ht="28.5" customHeight="1">
      <c r="A34" s="42"/>
      <c r="B34" s="276" t="s">
        <v>657</v>
      </c>
      <c r="C34" s="722"/>
      <c r="D34" s="43" t="s">
        <v>653</v>
      </c>
      <c r="E34" s="366"/>
      <c r="F34" s="366"/>
      <c r="G34" s="739"/>
      <c r="H34" s="725"/>
      <c r="I34" s="742"/>
      <c r="J34" s="744"/>
      <c r="K34" s="744"/>
      <c r="L34" s="744"/>
      <c r="M34" s="744"/>
      <c r="N34" s="369"/>
      <c r="O34" s="369"/>
      <c r="P34" s="369"/>
      <c r="Q34" s="366"/>
      <c r="R34" s="728"/>
      <c r="S34" s="42"/>
      <c r="T34" s="42"/>
      <c r="U34" s="42"/>
      <c r="V34" s="42"/>
      <c r="W34" s="42"/>
      <c r="X34" s="42"/>
      <c r="Y34" s="42"/>
      <c r="Z34" s="42"/>
      <c r="AA34" s="42"/>
      <c r="AB34" s="42"/>
    </row>
    <row r="35" spans="1:28" customFormat="1" ht="30" customHeight="1" thickBot="1">
      <c r="A35" s="42"/>
      <c r="B35" s="276" t="s">
        <v>891</v>
      </c>
      <c r="C35" s="722"/>
      <c r="D35" s="43" t="s">
        <v>204</v>
      </c>
      <c r="E35" s="696"/>
      <c r="F35" s="696"/>
      <c r="G35" s="740"/>
      <c r="H35" s="726"/>
      <c r="I35" s="742"/>
      <c r="J35" s="745"/>
      <c r="K35" s="745"/>
      <c r="L35" s="745"/>
      <c r="M35" s="745"/>
      <c r="N35" s="721"/>
      <c r="O35" s="721"/>
      <c r="P35" s="721"/>
      <c r="Q35" s="696"/>
      <c r="R35" s="728"/>
      <c r="S35" s="42"/>
      <c r="T35" s="42"/>
      <c r="U35" s="42"/>
      <c r="V35" s="42"/>
      <c r="W35" s="42"/>
      <c r="X35" s="42"/>
      <c r="Y35" s="42"/>
      <c r="Z35" s="42"/>
      <c r="AA35" s="42"/>
      <c r="AB35" s="42"/>
    </row>
    <row r="36" spans="1:28" customFormat="1" ht="37.5" customHeight="1" thickTop="1">
      <c r="A36" s="41"/>
      <c r="B36" s="350" t="s">
        <v>658</v>
      </c>
      <c r="C36" s="353" t="s">
        <v>661</v>
      </c>
      <c r="D36" s="354"/>
      <c r="E36" s="693" t="s">
        <v>784</v>
      </c>
      <c r="F36" s="697">
        <v>1</v>
      </c>
      <c r="G36" s="365" t="s">
        <v>205</v>
      </c>
      <c r="H36" s="365" t="s">
        <v>662</v>
      </c>
      <c r="I36" s="365">
        <v>12</v>
      </c>
      <c r="J36" s="365">
        <v>3</v>
      </c>
      <c r="K36" s="365">
        <v>3</v>
      </c>
      <c r="L36" s="365">
        <v>3</v>
      </c>
      <c r="M36" s="733">
        <v>3</v>
      </c>
      <c r="N36" s="368" t="s">
        <v>206</v>
      </c>
      <c r="O36" s="368" t="s">
        <v>13</v>
      </c>
      <c r="P36" s="368" t="s">
        <v>199</v>
      </c>
      <c r="Q36" s="365" t="s">
        <v>207</v>
      </c>
      <c r="R36" s="728"/>
      <c r="S36" s="41"/>
      <c r="T36" s="41"/>
      <c r="U36" s="41"/>
      <c r="V36" s="41"/>
      <c r="W36" s="41"/>
      <c r="X36" s="41"/>
      <c r="Y36" s="41"/>
      <c r="Z36" s="41"/>
      <c r="AA36" s="41"/>
      <c r="AB36" s="41"/>
    </row>
    <row r="37" spans="1:28" customFormat="1" ht="13.5" customHeight="1">
      <c r="A37" s="42"/>
      <c r="B37" s="351"/>
      <c r="C37" s="355"/>
      <c r="D37" s="356"/>
      <c r="E37" s="694"/>
      <c r="F37" s="366"/>
      <c r="G37" s="366"/>
      <c r="H37" s="366"/>
      <c r="I37" s="366"/>
      <c r="J37" s="366"/>
      <c r="K37" s="366"/>
      <c r="L37" s="366"/>
      <c r="M37" s="734"/>
      <c r="N37" s="369"/>
      <c r="O37" s="369"/>
      <c r="P37" s="369"/>
      <c r="Q37" s="366"/>
      <c r="R37" s="728"/>
      <c r="S37" s="42"/>
      <c r="T37" s="42"/>
      <c r="U37" s="42"/>
      <c r="V37" s="42"/>
      <c r="W37" s="42"/>
      <c r="X37" s="42"/>
      <c r="Y37" s="42"/>
      <c r="Z37" s="42"/>
      <c r="AA37" s="42"/>
      <c r="AB37" s="42"/>
    </row>
    <row r="38" spans="1:28" customFormat="1" ht="37.5" customHeight="1">
      <c r="A38" s="41"/>
      <c r="B38" s="351"/>
      <c r="C38" s="355"/>
      <c r="D38" s="356"/>
      <c r="E38" s="694"/>
      <c r="F38" s="366"/>
      <c r="G38" s="366"/>
      <c r="H38" s="366"/>
      <c r="I38" s="366"/>
      <c r="J38" s="366"/>
      <c r="K38" s="366"/>
      <c r="L38" s="366"/>
      <c r="M38" s="734"/>
      <c r="N38" s="369"/>
      <c r="O38" s="369"/>
      <c r="P38" s="369"/>
      <c r="Q38" s="366"/>
      <c r="R38" s="728"/>
      <c r="S38" s="41"/>
      <c r="T38" s="41"/>
      <c r="U38" s="41"/>
      <c r="V38" s="41"/>
      <c r="W38" s="41"/>
      <c r="X38" s="41"/>
      <c r="Y38" s="41"/>
      <c r="Z38" s="41"/>
      <c r="AA38" s="41"/>
      <c r="AB38" s="41"/>
    </row>
    <row r="39" spans="1:28" customFormat="1" ht="13.5" customHeight="1">
      <c r="A39" s="42"/>
      <c r="B39" s="351"/>
      <c r="C39" s="355"/>
      <c r="D39" s="356"/>
      <c r="E39" s="694"/>
      <c r="F39" s="366"/>
      <c r="G39" s="366"/>
      <c r="H39" s="366"/>
      <c r="I39" s="366"/>
      <c r="J39" s="366"/>
      <c r="K39" s="366"/>
      <c r="L39" s="366"/>
      <c r="M39" s="734"/>
      <c r="N39" s="369"/>
      <c r="O39" s="369"/>
      <c r="P39" s="369"/>
      <c r="Q39" s="366"/>
      <c r="R39" s="728"/>
      <c r="S39" s="42"/>
      <c r="T39" s="42"/>
      <c r="U39" s="42"/>
      <c r="V39" s="42"/>
      <c r="W39" s="42"/>
      <c r="X39" s="42"/>
      <c r="Y39" s="42"/>
      <c r="Z39" s="42"/>
      <c r="AA39" s="42"/>
      <c r="AB39" s="42"/>
    </row>
    <row r="40" spans="1:28" customFormat="1" ht="1.5" customHeight="1">
      <c r="A40" s="42"/>
      <c r="B40" s="351"/>
      <c r="C40" s="355"/>
      <c r="D40" s="356"/>
      <c r="E40" s="694"/>
      <c r="F40" s="366"/>
      <c r="G40" s="366"/>
      <c r="H40" s="366"/>
      <c r="I40" s="366"/>
      <c r="J40" s="366"/>
      <c r="K40" s="366"/>
      <c r="L40" s="366"/>
      <c r="M40" s="734"/>
      <c r="N40" s="369"/>
      <c r="O40" s="369"/>
      <c r="P40" s="369"/>
      <c r="Q40" s="366"/>
      <c r="R40" s="728"/>
      <c r="S40" s="42"/>
      <c r="T40" s="42"/>
      <c r="U40" s="42"/>
      <c r="V40" s="42"/>
      <c r="W40" s="42"/>
      <c r="X40" s="42"/>
      <c r="Y40" s="42"/>
      <c r="Z40" s="42"/>
      <c r="AA40" s="42"/>
      <c r="AB40" s="42"/>
    </row>
    <row r="41" spans="1:28" customFormat="1" ht="3" customHeight="1">
      <c r="A41" s="41"/>
      <c r="B41" s="351"/>
      <c r="C41" s="355"/>
      <c r="D41" s="356"/>
      <c r="E41" s="694"/>
      <c r="F41" s="366"/>
      <c r="G41" s="366"/>
      <c r="H41" s="366"/>
      <c r="I41" s="366"/>
      <c r="J41" s="366"/>
      <c r="K41" s="366"/>
      <c r="L41" s="366"/>
      <c r="M41" s="734"/>
      <c r="N41" s="369"/>
      <c r="O41" s="369"/>
      <c r="P41" s="369"/>
      <c r="Q41" s="366"/>
      <c r="R41" s="728"/>
      <c r="S41" s="41"/>
      <c r="T41" s="41"/>
      <c r="U41" s="41"/>
      <c r="V41" s="41"/>
      <c r="W41" s="41"/>
      <c r="X41" s="41"/>
      <c r="Y41" s="41"/>
      <c r="Z41" s="41"/>
      <c r="AA41" s="41"/>
      <c r="AB41" s="41"/>
    </row>
    <row r="42" spans="1:28" customFormat="1" ht="3" customHeight="1">
      <c r="A42" s="41"/>
      <c r="B42" s="351"/>
      <c r="C42" s="355"/>
      <c r="D42" s="356"/>
      <c r="E42" s="694"/>
      <c r="F42" s="366"/>
      <c r="G42" s="366"/>
      <c r="H42" s="366"/>
      <c r="I42" s="366"/>
      <c r="J42" s="366"/>
      <c r="K42" s="366"/>
      <c r="L42" s="366"/>
      <c r="M42" s="734"/>
      <c r="N42" s="369"/>
      <c r="O42" s="369"/>
      <c r="P42" s="369"/>
      <c r="Q42" s="366"/>
      <c r="R42" s="728"/>
      <c r="S42" s="41"/>
      <c r="T42" s="41"/>
      <c r="U42" s="41"/>
      <c r="V42" s="41"/>
      <c r="W42" s="41"/>
      <c r="X42" s="41"/>
      <c r="Y42" s="41"/>
      <c r="Z42" s="41"/>
      <c r="AA42" s="41"/>
      <c r="AB42" s="41"/>
    </row>
    <row r="43" spans="1:28" customFormat="1" ht="14.25" hidden="1" customHeight="1">
      <c r="A43" s="42"/>
      <c r="B43" s="351"/>
      <c r="C43" s="355"/>
      <c r="D43" s="356"/>
      <c r="E43" s="694"/>
      <c r="F43" s="366"/>
      <c r="G43" s="366"/>
      <c r="H43" s="366"/>
      <c r="I43" s="366"/>
      <c r="J43" s="366"/>
      <c r="K43" s="366"/>
      <c r="L43" s="366"/>
      <c r="M43" s="734"/>
      <c r="N43" s="369"/>
      <c r="O43" s="369"/>
      <c r="P43" s="369"/>
      <c r="Q43" s="366"/>
      <c r="R43" s="728"/>
      <c r="S43" s="42"/>
      <c r="T43" s="42"/>
      <c r="U43" s="42"/>
      <c r="V43" s="42"/>
      <c r="W43" s="42"/>
      <c r="X43" s="42"/>
      <c r="Y43" s="42"/>
      <c r="Z43" s="42"/>
      <c r="AA43" s="42"/>
      <c r="AB43" s="42"/>
    </row>
    <row r="44" spans="1:28" customFormat="1" ht="37.5" hidden="1" customHeight="1">
      <c r="A44" s="42"/>
      <c r="B44" s="352"/>
      <c r="C44" s="357"/>
      <c r="D44" s="358"/>
      <c r="E44" s="694"/>
      <c r="F44" s="366"/>
      <c r="G44" s="366"/>
      <c r="H44" s="366"/>
      <c r="I44" s="366"/>
      <c r="J44" s="366"/>
      <c r="K44" s="366"/>
      <c r="L44" s="366"/>
      <c r="M44" s="734"/>
      <c r="N44" s="369"/>
      <c r="O44" s="369"/>
      <c r="P44" s="369"/>
      <c r="Q44" s="366"/>
      <c r="R44" s="728"/>
      <c r="S44" s="42"/>
      <c r="T44" s="42"/>
      <c r="U44" s="42"/>
      <c r="V44" s="42"/>
      <c r="W44" s="42"/>
      <c r="X44" s="42"/>
      <c r="Y44" s="42"/>
      <c r="Z44" s="42"/>
      <c r="AA44" s="42"/>
      <c r="AB44" s="42"/>
    </row>
    <row r="45" spans="1:28" customFormat="1" ht="30" customHeight="1">
      <c r="A45" s="42"/>
      <c r="B45" s="276" t="s">
        <v>654</v>
      </c>
      <c r="C45" s="374" t="s">
        <v>197</v>
      </c>
      <c r="D45" s="43" t="s">
        <v>208</v>
      </c>
      <c r="E45" s="694"/>
      <c r="F45" s="366"/>
      <c r="G45" s="366"/>
      <c r="H45" s="366"/>
      <c r="I45" s="366"/>
      <c r="J45" s="366"/>
      <c r="K45" s="366"/>
      <c r="L45" s="366"/>
      <c r="M45" s="734"/>
      <c r="N45" s="369"/>
      <c r="O45" s="369"/>
      <c r="P45" s="369"/>
      <c r="Q45" s="366"/>
      <c r="R45" s="728"/>
      <c r="S45" s="42"/>
      <c r="T45" s="42"/>
      <c r="U45" s="42"/>
      <c r="V45" s="42"/>
      <c r="W45" s="42"/>
      <c r="X45" s="42"/>
      <c r="Y45" s="42"/>
      <c r="Z45" s="42"/>
      <c r="AA45" s="42"/>
      <c r="AB45" s="42"/>
    </row>
    <row r="46" spans="1:28" customFormat="1" ht="30" customHeight="1">
      <c r="A46" s="42"/>
      <c r="B46" s="276" t="s">
        <v>655</v>
      </c>
      <c r="C46" s="375"/>
      <c r="D46" s="43" t="s">
        <v>663</v>
      </c>
      <c r="E46" s="694"/>
      <c r="F46" s="366"/>
      <c r="G46" s="366"/>
      <c r="H46" s="366"/>
      <c r="I46" s="366"/>
      <c r="J46" s="366"/>
      <c r="K46" s="366"/>
      <c r="L46" s="366"/>
      <c r="M46" s="734"/>
      <c r="N46" s="369"/>
      <c r="O46" s="369"/>
      <c r="P46" s="369"/>
      <c r="Q46" s="366"/>
      <c r="R46" s="728"/>
      <c r="S46" s="42"/>
      <c r="T46" s="42"/>
      <c r="U46" s="42"/>
      <c r="V46" s="42"/>
      <c r="W46" s="42"/>
      <c r="X46" s="42"/>
      <c r="Y46" s="42"/>
      <c r="Z46" s="42"/>
      <c r="AA46" s="42"/>
      <c r="AB46" s="42"/>
    </row>
    <row r="47" spans="1:28" customFormat="1" ht="30" customHeight="1">
      <c r="A47" s="42"/>
      <c r="B47" s="276" t="s">
        <v>659</v>
      </c>
      <c r="C47" s="375"/>
      <c r="D47" s="43" t="s">
        <v>765</v>
      </c>
      <c r="E47" s="694"/>
      <c r="F47" s="366"/>
      <c r="G47" s="366"/>
      <c r="H47" s="366"/>
      <c r="I47" s="366"/>
      <c r="J47" s="366"/>
      <c r="K47" s="366"/>
      <c r="L47" s="366"/>
      <c r="M47" s="734"/>
      <c r="N47" s="369"/>
      <c r="O47" s="369"/>
      <c r="P47" s="369"/>
      <c r="Q47" s="366"/>
      <c r="R47" s="728"/>
      <c r="S47" s="42"/>
      <c r="T47" s="42"/>
      <c r="U47" s="42"/>
      <c r="V47" s="42"/>
      <c r="W47" s="42"/>
      <c r="X47" s="42"/>
      <c r="Y47" s="42"/>
      <c r="Z47" s="42"/>
      <c r="AA47" s="42"/>
      <c r="AB47" s="42"/>
    </row>
    <row r="48" spans="1:28" customFormat="1" ht="30" customHeight="1">
      <c r="A48" s="42"/>
      <c r="B48" s="276" t="s">
        <v>892</v>
      </c>
      <c r="C48" s="375"/>
      <c r="D48" s="43" t="s">
        <v>209</v>
      </c>
      <c r="E48" s="694"/>
      <c r="F48" s="366"/>
      <c r="G48" s="366"/>
      <c r="H48" s="366"/>
      <c r="I48" s="366"/>
      <c r="J48" s="366"/>
      <c r="K48" s="366"/>
      <c r="L48" s="366"/>
      <c r="M48" s="734"/>
      <c r="N48" s="369"/>
      <c r="O48" s="369"/>
      <c r="P48" s="369"/>
      <c r="Q48" s="366"/>
      <c r="R48" s="728"/>
      <c r="S48" s="42"/>
      <c r="T48" s="42"/>
      <c r="U48" s="42"/>
      <c r="V48" s="42"/>
      <c r="W48" s="42"/>
      <c r="X48" s="42"/>
      <c r="Y48" s="42"/>
      <c r="Z48" s="42"/>
      <c r="AA48" s="42"/>
      <c r="AB48" s="42"/>
    </row>
    <row r="49" spans="1:28" customFormat="1" ht="30" customHeight="1" thickBot="1">
      <c r="A49" s="42"/>
      <c r="B49" s="276" t="s">
        <v>893</v>
      </c>
      <c r="C49" s="375"/>
      <c r="D49" s="43" t="s">
        <v>764</v>
      </c>
      <c r="E49" s="695"/>
      <c r="F49" s="696"/>
      <c r="G49" s="696"/>
      <c r="H49" s="366"/>
      <c r="I49" s="366"/>
      <c r="J49" s="366"/>
      <c r="K49" s="366"/>
      <c r="L49" s="366"/>
      <c r="M49" s="735"/>
      <c r="N49" s="721"/>
      <c r="O49" s="721"/>
      <c r="P49" s="721"/>
      <c r="Q49" s="696"/>
      <c r="R49" s="728"/>
      <c r="S49" s="42"/>
      <c r="T49" s="42"/>
      <c r="U49" s="42"/>
      <c r="V49" s="42"/>
      <c r="W49" s="42"/>
      <c r="X49" s="42"/>
      <c r="Y49" s="42"/>
      <c r="Z49" s="42"/>
      <c r="AA49" s="42"/>
      <c r="AB49" s="42"/>
    </row>
    <row r="50" spans="1:28" customFormat="1" ht="75.75" customHeight="1" thickTop="1">
      <c r="A50" s="41"/>
      <c r="B50" s="277" t="s">
        <v>660</v>
      </c>
      <c r="C50" s="749" t="s">
        <v>664</v>
      </c>
      <c r="D50" s="749"/>
      <c r="E50" s="365" t="s">
        <v>666</v>
      </c>
      <c r="F50" s="750">
        <v>1</v>
      </c>
      <c r="G50" s="738" t="s">
        <v>667</v>
      </c>
      <c r="H50" s="724" t="s">
        <v>668</v>
      </c>
      <c r="I50" s="736">
        <v>1</v>
      </c>
      <c r="J50" s="746">
        <v>1</v>
      </c>
      <c r="K50" s="746">
        <v>1</v>
      </c>
      <c r="L50" s="746">
        <v>1</v>
      </c>
      <c r="M50" s="746">
        <v>1</v>
      </c>
      <c r="N50" s="368" t="s">
        <v>210</v>
      </c>
      <c r="O50" s="368" t="s">
        <v>13</v>
      </c>
      <c r="P50" s="368" t="s">
        <v>199</v>
      </c>
      <c r="Q50" s="365" t="s">
        <v>669</v>
      </c>
      <c r="R50" s="728"/>
      <c r="S50" s="41"/>
      <c r="T50" s="41"/>
      <c r="U50" s="41"/>
      <c r="V50" s="41"/>
      <c r="W50" s="41"/>
      <c r="X50" s="41"/>
      <c r="Y50" s="41"/>
      <c r="Z50" s="41"/>
      <c r="AA50" s="41"/>
      <c r="AB50" s="41"/>
    </row>
    <row r="51" spans="1:28" customFormat="1" ht="23.25" customHeight="1">
      <c r="A51" s="42"/>
      <c r="B51" s="276" t="s">
        <v>673</v>
      </c>
      <c r="C51" s="722" t="s">
        <v>197</v>
      </c>
      <c r="D51" s="43" t="s">
        <v>211</v>
      </c>
      <c r="E51" s="366"/>
      <c r="F51" s="751"/>
      <c r="G51" s="739"/>
      <c r="H51" s="725"/>
      <c r="I51" s="737"/>
      <c r="J51" s="747"/>
      <c r="K51" s="747"/>
      <c r="L51" s="747"/>
      <c r="M51" s="747"/>
      <c r="N51" s="369"/>
      <c r="O51" s="369"/>
      <c r="P51" s="369"/>
      <c r="Q51" s="366"/>
      <c r="R51" s="728"/>
      <c r="S51" s="42"/>
      <c r="T51" s="42"/>
      <c r="U51" s="42"/>
      <c r="V51" s="42"/>
      <c r="W51" s="42"/>
      <c r="X51" s="42"/>
      <c r="Y51" s="42"/>
      <c r="Z51" s="42"/>
      <c r="AA51" s="42"/>
      <c r="AB51" s="42"/>
    </row>
    <row r="52" spans="1:28" customFormat="1" ht="21.75" customHeight="1">
      <c r="A52" s="42"/>
      <c r="B52" s="276" t="s">
        <v>674</v>
      </c>
      <c r="C52" s="722"/>
      <c r="D52" s="43" t="s">
        <v>665</v>
      </c>
      <c r="E52" s="366"/>
      <c r="F52" s="751"/>
      <c r="G52" s="739"/>
      <c r="H52" s="725"/>
      <c r="I52" s="737"/>
      <c r="J52" s="747"/>
      <c r="K52" s="747"/>
      <c r="L52" s="747"/>
      <c r="M52" s="747"/>
      <c r="N52" s="369"/>
      <c r="O52" s="369"/>
      <c r="P52" s="369"/>
      <c r="Q52" s="366"/>
      <c r="R52" s="728"/>
      <c r="S52" s="42"/>
      <c r="T52" s="42"/>
      <c r="U52" s="42"/>
      <c r="V52" s="42"/>
      <c r="W52" s="42"/>
      <c r="X52" s="42"/>
      <c r="Y52" s="42"/>
      <c r="Z52" s="42"/>
      <c r="AA52" s="42"/>
      <c r="AB52" s="42"/>
    </row>
    <row r="53" spans="1:28" customFormat="1" ht="26.25" customHeight="1" thickBot="1">
      <c r="A53" s="42"/>
      <c r="B53" s="276" t="s">
        <v>675</v>
      </c>
      <c r="C53" s="374"/>
      <c r="D53" s="44" t="s">
        <v>212</v>
      </c>
      <c r="E53" s="696"/>
      <c r="F53" s="752"/>
      <c r="G53" s="739"/>
      <c r="H53" s="725"/>
      <c r="I53" s="753"/>
      <c r="J53" s="748"/>
      <c r="K53" s="748"/>
      <c r="L53" s="748"/>
      <c r="M53" s="748"/>
      <c r="N53" s="721"/>
      <c r="O53" s="721"/>
      <c r="P53" s="721"/>
      <c r="Q53" s="696"/>
      <c r="R53" s="728"/>
      <c r="S53" s="42"/>
      <c r="T53" s="42"/>
      <c r="U53" s="42"/>
      <c r="V53" s="42"/>
      <c r="W53" s="42"/>
      <c r="X53" s="42"/>
      <c r="Y53" s="42"/>
      <c r="Z53" s="42"/>
      <c r="AA53" s="42"/>
      <c r="AB53" s="42"/>
    </row>
    <row r="54" spans="1:28" ht="84" customHeight="1" thickTop="1">
      <c r="A54" s="3"/>
      <c r="B54" s="278" t="s">
        <v>676</v>
      </c>
      <c r="C54" s="705" t="s">
        <v>766</v>
      </c>
      <c r="D54" s="706"/>
      <c r="E54" s="699" t="s">
        <v>805</v>
      </c>
      <c r="F54" s="499">
        <v>1</v>
      </c>
      <c r="G54" s="465" t="s">
        <v>806</v>
      </c>
      <c r="H54" s="465" t="s">
        <v>690</v>
      </c>
      <c r="I54" s="499">
        <v>1</v>
      </c>
      <c r="J54" s="499">
        <v>1</v>
      </c>
      <c r="K54" s="681">
        <v>1</v>
      </c>
      <c r="L54" s="681">
        <v>1</v>
      </c>
      <c r="M54" s="681">
        <v>1</v>
      </c>
      <c r="N54" s="368" t="s">
        <v>807</v>
      </c>
      <c r="O54" s="754" t="s">
        <v>11</v>
      </c>
      <c r="P54" s="757" t="s">
        <v>12</v>
      </c>
      <c r="Q54" s="764" t="s">
        <v>808</v>
      </c>
      <c r="R54" s="760" t="s">
        <v>31</v>
      </c>
      <c r="S54" s="3"/>
      <c r="T54" s="3"/>
      <c r="U54" s="3"/>
      <c r="V54" s="3"/>
      <c r="W54" s="3"/>
      <c r="X54" s="3"/>
      <c r="Y54" s="3"/>
      <c r="Z54" s="3"/>
      <c r="AA54" s="3"/>
      <c r="AB54" s="3"/>
    </row>
    <row r="55" spans="1:28" s="28" customFormat="1" ht="36.75" customHeight="1">
      <c r="A55" s="45"/>
      <c r="B55" s="279" t="s">
        <v>670</v>
      </c>
      <c r="C55" s="502" t="s">
        <v>23</v>
      </c>
      <c r="D55" s="155" t="s">
        <v>679</v>
      </c>
      <c r="E55" s="700"/>
      <c r="F55" s="466"/>
      <c r="G55" s="466"/>
      <c r="H55" s="466"/>
      <c r="I55" s="466"/>
      <c r="J55" s="466"/>
      <c r="K55" s="682"/>
      <c r="L55" s="682"/>
      <c r="M55" s="682"/>
      <c r="N55" s="369"/>
      <c r="O55" s="755"/>
      <c r="P55" s="758"/>
      <c r="Q55" s="765"/>
      <c r="R55" s="761"/>
      <c r="S55" s="45"/>
      <c r="T55" s="45"/>
      <c r="U55" s="45"/>
      <c r="V55" s="45"/>
      <c r="W55" s="45"/>
      <c r="X55" s="45"/>
      <c r="Y55" s="45"/>
      <c r="Z55" s="45"/>
      <c r="AA55" s="45"/>
      <c r="AB55" s="45"/>
    </row>
    <row r="56" spans="1:28" s="28" customFormat="1" ht="30" customHeight="1">
      <c r="A56" s="45"/>
      <c r="B56" s="279" t="s">
        <v>671</v>
      </c>
      <c r="C56" s="503"/>
      <c r="D56" s="155" t="s">
        <v>804</v>
      </c>
      <c r="E56" s="700"/>
      <c r="F56" s="466"/>
      <c r="G56" s="466"/>
      <c r="H56" s="466"/>
      <c r="I56" s="466"/>
      <c r="J56" s="466"/>
      <c r="K56" s="682"/>
      <c r="L56" s="682"/>
      <c r="M56" s="682"/>
      <c r="N56" s="369"/>
      <c r="O56" s="755"/>
      <c r="P56" s="758"/>
      <c r="Q56" s="765"/>
      <c r="R56" s="761"/>
      <c r="S56" s="45"/>
      <c r="T56" s="45"/>
      <c r="U56" s="45"/>
      <c r="V56" s="45"/>
      <c r="W56" s="45"/>
      <c r="X56" s="45"/>
      <c r="Y56" s="45"/>
      <c r="Z56" s="45"/>
      <c r="AA56" s="45"/>
      <c r="AB56" s="45"/>
    </row>
    <row r="57" spans="1:28" s="28" customFormat="1" ht="34.5" customHeight="1" thickBot="1">
      <c r="A57" s="45"/>
      <c r="B57" s="279" t="s">
        <v>672</v>
      </c>
      <c r="C57" s="503"/>
      <c r="D57" s="155" t="s">
        <v>214</v>
      </c>
      <c r="E57" s="700"/>
      <c r="F57" s="466"/>
      <c r="G57" s="466"/>
      <c r="H57" s="466"/>
      <c r="I57" s="466"/>
      <c r="J57" s="466"/>
      <c r="K57" s="682"/>
      <c r="L57" s="682"/>
      <c r="M57" s="682"/>
      <c r="N57" s="369"/>
      <c r="O57" s="756"/>
      <c r="P57" s="759"/>
      <c r="Q57" s="765"/>
      <c r="R57" s="761"/>
      <c r="S57" s="45"/>
      <c r="T57" s="45"/>
      <c r="U57" s="45"/>
      <c r="V57" s="45"/>
      <c r="W57" s="45"/>
      <c r="X57" s="45"/>
      <c r="Y57" s="45"/>
      <c r="Z57" s="45"/>
      <c r="AA57" s="45"/>
      <c r="AB57" s="45"/>
    </row>
    <row r="58" spans="1:28" s="28" customFormat="1" ht="37.5" customHeight="1" thickTop="1">
      <c r="A58" s="45"/>
      <c r="B58" s="279" t="s">
        <v>894</v>
      </c>
      <c r="C58" s="503"/>
      <c r="D58" s="155" t="s">
        <v>215</v>
      </c>
      <c r="E58" s="700"/>
      <c r="F58" s="466"/>
      <c r="G58" s="466"/>
      <c r="H58" s="466"/>
      <c r="I58" s="466"/>
      <c r="J58" s="466">
        <v>1</v>
      </c>
      <c r="K58" s="682"/>
      <c r="L58" s="682"/>
      <c r="M58" s="682"/>
      <c r="N58" s="369"/>
      <c r="O58" s="651"/>
      <c r="P58" s="651"/>
      <c r="Q58" s="765"/>
      <c r="R58" s="761"/>
      <c r="S58" s="45"/>
      <c r="T58" s="45"/>
      <c r="U58" s="45"/>
      <c r="V58" s="45"/>
      <c r="W58" s="45"/>
      <c r="X58" s="45"/>
      <c r="Y58" s="45"/>
      <c r="Z58" s="45"/>
      <c r="AA58" s="45"/>
      <c r="AB58" s="45"/>
    </row>
    <row r="59" spans="1:28" s="28" customFormat="1" ht="47.25" customHeight="1">
      <c r="A59" s="45"/>
      <c r="B59" s="279" t="s">
        <v>895</v>
      </c>
      <c r="C59" s="503"/>
      <c r="D59" s="155" t="s">
        <v>691</v>
      </c>
      <c r="E59" s="700"/>
      <c r="F59" s="466"/>
      <c r="G59" s="466"/>
      <c r="H59" s="466"/>
      <c r="I59" s="466"/>
      <c r="J59" s="466">
        <v>1</v>
      </c>
      <c r="K59" s="682"/>
      <c r="L59" s="682"/>
      <c r="M59" s="682"/>
      <c r="N59" s="369"/>
      <c r="O59" s="651"/>
      <c r="P59" s="651"/>
      <c r="Q59" s="765"/>
      <c r="R59" s="761"/>
      <c r="S59" s="45"/>
      <c r="T59" s="45"/>
      <c r="U59" s="45"/>
      <c r="V59" s="45"/>
      <c r="W59" s="45"/>
      <c r="X59" s="45"/>
      <c r="Y59" s="45"/>
      <c r="Z59" s="45"/>
      <c r="AA59" s="45"/>
      <c r="AB59" s="45"/>
    </row>
    <row r="60" spans="1:28" s="28" customFormat="1" ht="46.5" customHeight="1">
      <c r="A60" s="45"/>
      <c r="B60" s="279" t="s">
        <v>896</v>
      </c>
      <c r="C60" s="503"/>
      <c r="D60" s="155" t="s">
        <v>692</v>
      </c>
      <c r="E60" s="700"/>
      <c r="F60" s="466"/>
      <c r="G60" s="466"/>
      <c r="H60" s="466"/>
      <c r="I60" s="466"/>
      <c r="J60" s="466">
        <v>1</v>
      </c>
      <c r="K60" s="682"/>
      <c r="L60" s="682"/>
      <c r="M60" s="682"/>
      <c r="N60" s="369"/>
      <c r="O60" s="651"/>
      <c r="P60" s="651"/>
      <c r="Q60" s="765"/>
      <c r="R60" s="761"/>
      <c r="S60" s="45"/>
      <c r="T60" s="45"/>
      <c r="U60" s="45"/>
      <c r="V60" s="45"/>
      <c r="W60" s="45"/>
      <c r="X60" s="45"/>
      <c r="Y60" s="45"/>
      <c r="Z60" s="45"/>
      <c r="AA60" s="45"/>
      <c r="AB60" s="45"/>
    </row>
    <row r="61" spans="1:28" s="28" customFormat="1" ht="44.25" customHeight="1">
      <c r="A61" s="45"/>
      <c r="B61" s="279" t="s">
        <v>897</v>
      </c>
      <c r="C61" s="503"/>
      <c r="D61" s="155" t="s">
        <v>216</v>
      </c>
      <c r="E61" s="700"/>
      <c r="F61" s="466"/>
      <c r="G61" s="466"/>
      <c r="H61" s="466"/>
      <c r="I61" s="466"/>
      <c r="J61" s="466">
        <v>1</v>
      </c>
      <c r="K61" s="682"/>
      <c r="L61" s="682"/>
      <c r="M61" s="682"/>
      <c r="N61" s="369"/>
      <c r="O61" s="651"/>
      <c r="P61" s="651"/>
      <c r="Q61" s="765"/>
      <c r="R61" s="761"/>
      <c r="S61" s="45"/>
      <c r="T61" s="45"/>
      <c r="U61" s="45"/>
      <c r="V61" s="45"/>
      <c r="W61" s="45"/>
      <c r="X61" s="45"/>
      <c r="Y61" s="45"/>
      <c r="Z61" s="45"/>
      <c r="AA61" s="45"/>
      <c r="AB61" s="45"/>
    </row>
    <row r="62" spans="1:28" s="28" customFormat="1" ht="64.5" customHeight="1">
      <c r="A62" s="45"/>
      <c r="B62" s="279" t="s">
        <v>898</v>
      </c>
      <c r="C62" s="503"/>
      <c r="D62" s="155" t="s">
        <v>217</v>
      </c>
      <c r="E62" s="700"/>
      <c r="F62" s="466"/>
      <c r="G62" s="466"/>
      <c r="H62" s="466"/>
      <c r="I62" s="466"/>
      <c r="J62" s="466">
        <v>1</v>
      </c>
      <c r="K62" s="682"/>
      <c r="L62" s="682"/>
      <c r="M62" s="682"/>
      <c r="N62" s="369"/>
      <c r="O62" s="651"/>
      <c r="P62" s="651"/>
      <c r="Q62" s="765"/>
      <c r="R62" s="761"/>
      <c r="S62" s="45"/>
      <c r="T62" s="45"/>
      <c r="U62" s="45"/>
      <c r="V62" s="45"/>
      <c r="W62" s="45"/>
      <c r="X62" s="45"/>
      <c r="Y62" s="45"/>
      <c r="Z62" s="45"/>
      <c r="AA62" s="45"/>
      <c r="AB62" s="45"/>
    </row>
    <row r="63" spans="1:28" s="28" customFormat="1" ht="27" customHeight="1" thickBot="1">
      <c r="A63" s="45"/>
      <c r="B63" s="279" t="s">
        <v>899</v>
      </c>
      <c r="C63" s="698"/>
      <c r="D63" s="155" t="s">
        <v>218</v>
      </c>
      <c r="E63" s="701"/>
      <c r="F63" s="467"/>
      <c r="G63" s="467"/>
      <c r="H63" s="467"/>
      <c r="I63" s="467"/>
      <c r="J63" s="467"/>
      <c r="K63" s="683"/>
      <c r="L63" s="683"/>
      <c r="M63" s="683"/>
      <c r="N63" s="721"/>
      <c r="O63" s="652"/>
      <c r="P63" s="652"/>
      <c r="Q63" s="766"/>
      <c r="R63" s="761"/>
      <c r="S63" s="45"/>
      <c r="T63" s="45"/>
      <c r="U63" s="45"/>
      <c r="V63" s="45"/>
      <c r="W63" s="45"/>
      <c r="X63" s="45"/>
      <c r="Y63" s="45"/>
      <c r="Z63" s="45"/>
      <c r="AA63" s="45"/>
      <c r="AB63" s="45"/>
    </row>
    <row r="64" spans="1:28" ht="81.75" customHeight="1" thickTop="1">
      <c r="A64" s="3"/>
      <c r="B64" s="280" t="s">
        <v>686</v>
      </c>
      <c r="C64" s="705" t="s">
        <v>809</v>
      </c>
      <c r="D64" s="706"/>
      <c r="E64" s="762" t="s">
        <v>810</v>
      </c>
      <c r="F64" s="499">
        <v>1</v>
      </c>
      <c r="G64" s="465" t="s">
        <v>219</v>
      </c>
      <c r="H64" s="465" t="s">
        <v>693</v>
      </c>
      <c r="I64" s="499">
        <v>1</v>
      </c>
      <c r="J64" s="499">
        <v>1</v>
      </c>
      <c r="K64" s="499">
        <v>1</v>
      </c>
      <c r="L64" s="499">
        <v>1</v>
      </c>
      <c r="M64" s="499">
        <v>1</v>
      </c>
      <c r="N64" s="650" t="s">
        <v>811</v>
      </c>
      <c r="O64" s="650" t="s">
        <v>13</v>
      </c>
      <c r="P64" s="650" t="s">
        <v>14</v>
      </c>
      <c r="Q64" s="465" t="s">
        <v>812</v>
      </c>
      <c r="R64" s="761"/>
      <c r="S64" s="3"/>
      <c r="T64" s="3"/>
      <c r="U64" s="3"/>
      <c r="V64" s="3"/>
      <c r="W64" s="3"/>
      <c r="X64" s="3"/>
      <c r="Y64" s="3"/>
      <c r="Z64" s="3"/>
      <c r="AA64" s="3"/>
      <c r="AB64" s="3"/>
    </row>
    <row r="65" spans="1:28" s="28" customFormat="1" ht="36" customHeight="1">
      <c r="A65" s="45"/>
      <c r="B65" s="279" t="s">
        <v>687</v>
      </c>
      <c r="C65" s="471" t="s">
        <v>23</v>
      </c>
      <c r="D65" s="268" t="s">
        <v>220</v>
      </c>
      <c r="E65" s="700"/>
      <c r="F65" s="466"/>
      <c r="G65" s="466"/>
      <c r="H65" s="466"/>
      <c r="I65" s="466"/>
      <c r="J65" s="466"/>
      <c r="K65" s="466"/>
      <c r="L65" s="466"/>
      <c r="M65" s="466"/>
      <c r="N65" s="651"/>
      <c r="O65" s="651"/>
      <c r="P65" s="651"/>
      <c r="Q65" s="466"/>
      <c r="R65" s="761"/>
      <c r="S65" s="45"/>
      <c r="T65" s="45"/>
      <c r="U65" s="45"/>
      <c r="V65" s="45"/>
      <c r="W65" s="45"/>
      <c r="X65" s="45"/>
      <c r="Y65" s="45"/>
      <c r="Z65" s="45"/>
      <c r="AA65" s="45"/>
      <c r="AB65" s="45"/>
    </row>
    <row r="66" spans="1:28" s="28" customFormat="1" ht="33.75" customHeight="1">
      <c r="A66" s="45"/>
      <c r="B66" s="279" t="s">
        <v>688</v>
      </c>
      <c r="C66" s="471"/>
      <c r="D66" s="269" t="s">
        <v>221</v>
      </c>
      <c r="E66" s="700"/>
      <c r="F66" s="466"/>
      <c r="G66" s="466"/>
      <c r="H66" s="466"/>
      <c r="I66" s="466"/>
      <c r="J66" s="466"/>
      <c r="K66" s="466"/>
      <c r="L66" s="466"/>
      <c r="M66" s="466"/>
      <c r="N66" s="651"/>
      <c r="O66" s="651"/>
      <c r="P66" s="651"/>
      <c r="Q66" s="466"/>
      <c r="R66" s="761"/>
      <c r="S66" s="45"/>
      <c r="T66" s="45"/>
      <c r="U66" s="45"/>
      <c r="V66" s="45"/>
      <c r="W66" s="45"/>
      <c r="X66" s="45"/>
      <c r="Y66" s="45"/>
      <c r="Z66" s="45"/>
      <c r="AA66" s="45"/>
      <c r="AB66" s="45"/>
    </row>
    <row r="67" spans="1:28" s="28" customFormat="1" ht="28.5" customHeight="1" thickBot="1">
      <c r="A67" s="45"/>
      <c r="B67" s="279" t="s">
        <v>689</v>
      </c>
      <c r="C67" s="471"/>
      <c r="D67" s="269" t="s">
        <v>222</v>
      </c>
      <c r="E67" s="763"/>
      <c r="F67" s="467"/>
      <c r="G67" s="467"/>
      <c r="H67" s="467"/>
      <c r="I67" s="466"/>
      <c r="J67" s="466"/>
      <c r="K67" s="466"/>
      <c r="L67" s="466"/>
      <c r="M67" s="466"/>
      <c r="N67" s="652"/>
      <c r="O67" s="652"/>
      <c r="P67" s="652"/>
      <c r="Q67" s="467"/>
      <c r="R67" s="761"/>
      <c r="S67" s="45"/>
      <c r="T67" s="45"/>
      <c r="U67" s="45"/>
      <c r="V67" s="45"/>
      <c r="W67" s="45"/>
      <c r="X67" s="45"/>
      <c r="Y67" s="45"/>
      <c r="Z67" s="45"/>
      <c r="AA67" s="45"/>
      <c r="AB67" s="45"/>
    </row>
    <row r="68" spans="1:28" ht="55.5" customHeight="1" thickTop="1">
      <c r="A68" s="3"/>
      <c r="B68" s="280" t="s">
        <v>680</v>
      </c>
      <c r="C68" s="768" t="s">
        <v>813</v>
      </c>
      <c r="D68" s="769"/>
      <c r="E68" s="762" t="s">
        <v>694</v>
      </c>
      <c r="F68" s="770">
        <v>12</v>
      </c>
      <c r="G68" s="465" t="s">
        <v>224</v>
      </c>
      <c r="H68" s="465" t="s">
        <v>696</v>
      </c>
      <c r="I68" s="423">
        <v>12</v>
      </c>
      <c r="J68" s="521">
        <v>3</v>
      </c>
      <c r="K68" s="521">
        <v>3</v>
      </c>
      <c r="L68" s="521">
        <v>3</v>
      </c>
      <c r="M68" s="521">
        <v>3</v>
      </c>
      <c r="N68" s="650" t="s">
        <v>223</v>
      </c>
      <c r="O68" s="650" t="s">
        <v>13</v>
      </c>
      <c r="P68" s="650" t="s">
        <v>14</v>
      </c>
      <c r="Q68" s="465" t="s">
        <v>697</v>
      </c>
      <c r="R68" s="761"/>
      <c r="S68" s="3"/>
      <c r="T68" s="3"/>
      <c r="U68" s="3"/>
      <c r="V68" s="3"/>
      <c r="W68" s="3"/>
      <c r="X68" s="3"/>
      <c r="Y68" s="3"/>
      <c r="Z68" s="3"/>
      <c r="AA68" s="3"/>
      <c r="AB68" s="3"/>
    </row>
    <row r="69" spans="1:28" s="28" customFormat="1" ht="25.5" customHeight="1">
      <c r="A69" s="45"/>
      <c r="B69" s="279" t="s">
        <v>677</v>
      </c>
      <c r="C69" s="471" t="s">
        <v>23</v>
      </c>
      <c r="D69" s="46" t="s">
        <v>695</v>
      </c>
      <c r="E69" s="700"/>
      <c r="F69" s="771"/>
      <c r="G69" s="466"/>
      <c r="H69" s="466"/>
      <c r="I69" s="424"/>
      <c r="J69" s="522"/>
      <c r="K69" s="522"/>
      <c r="L69" s="522"/>
      <c r="M69" s="522"/>
      <c r="N69" s="651"/>
      <c r="O69" s="651"/>
      <c r="P69" s="651"/>
      <c r="Q69" s="466"/>
      <c r="R69" s="761"/>
      <c r="S69" s="45"/>
      <c r="T69" s="45"/>
      <c r="U69" s="45"/>
      <c r="V69" s="45"/>
      <c r="W69" s="45"/>
      <c r="X69" s="45"/>
      <c r="Y69" s="45"/>
      <c r="Z69" s="45"/>
      <c r="AA69" s="45"/>
      <c r="AB69" s="45"/>
    </row>
    <row r="70" spans="1:28" s="28" customFormat="1" ht="28.5" customHeight="1">
      <c r="A70" s="45"/>
      <c r="B70" s="279" t="s">
        <v>678</v>
      </c>
      <c r="C70" s="502"/>
      <c r="D70" s="6" t="s">
        <v>704</v>
      </c>
      <c r="E70" s="700"/>
      <c r="F70" s="771"/>
      <c r="G70" s="466"/>
      <c r="H70" s="466"/>
      <c r="I70" s="424"/>
      <c r="J70" s="522"/>
      <c r="K70" s="522"/>
      <c r="L70" s="522"/>
      <c r="M70" s="522"/>
      <c r="N70" s="651"/>
      <c r="O70" s="651"/>
      <c r="P70" s="651"/>
      <c r="Q70" s="466"/>
      <c r="R70" s="761"/>
      <c r="S70" s="45"/>
      <c r="T70" s="45"/>
      <c r="U70" s="45"/>
      <c r="V70" s="45"/>
      <c r="W70" s="45"/>
      <c r="X70" s="45"/>
      <c r="Y70" s="45"/>
      <c r="Z70" s="45"/>
      <c r="AA70" s="45"/>
      <c r="AB70" s="45"/>
    </row>
    <row r="71" spans="1:28" s="28" customFormat="1" ht="26.25" customHeight="1" thickBot="1">
      <c r="A71" s="45"/>
      <c r="B71" s="279" t="s">
        <v>681</v>
      </c>
      <c r="C71" s="502"/>
      <c r="D71" s="46" t="s">
        <v>705</v>
      </c>
      <c r="E71" s="700"/>
      <c r="F71" s="771"/>
      <c r="G71" s="466"/>
      <c r="H71" s="466"/>
      <c r="I71" s="772"/>
      <c r="J71" s="767"/>
      <c r="K71" s="767"/>
      <c r="L71" s="767"/>
      <c r="M71" s="767"/>
      <c r="N71" s="651"/>
      <c r="O71" s="651"/>
      <c r="P71" s="651"/>
      <c r="Q71" s="466"/>
      <c r="R71" s="761"/>
      <c r="S71" s="45"/>
      <c r="T71" s="45"/>
      <c r="U71" s="45"/>
      <c r="V71" s="45"/>
      <c r="W71" s="45"/>
      <c r="X71" s="45"/>
      <c r="Y71" s="45"/>
      <c r="Z71" s="45"/>
      <c r="AA71" s="45"/>
      <c r="AB71" s="45"/>
    </row>
    <row r="72" spans="1:28" ht="110.25" customHeight="1" thickTop="1">
      <c r="A72" s="3"/>
      <c r="B72" s="278" t="s">
        <v>682</v>
      </c>
      <c r="C72" s="768" t="s">
        <v>750</v>
      </c>
      <c r="D72" s="769"/>
      <c r="E72" s="762" t="s">
        <v>712</v>
      </c>
      <c r="F72" s="499">
        <v>1</v>
      </c>
      <c r="G72" s="465" t="s">
        <v>814</v>
      </c>
      <c r="H72" s="465" t="s">
        <v>771</v>
      </c>
      <c r="I72" s="267">
        <f>+J72+K72+L72+M72</f>
        <v>4</v>
      </c>
      <c r="J72" s="267">
        <v>1</v>
      </c>
      <c r="K72" s="267">
        <v>1</v>
      </c>
      <c r="L72" s="267">
        <v>1</v>
      </c>
      <c r="M72" s="267">
        <v>1</v>
      </c>
      <c r="N72" s="650" t="s">
        <v>698</v>
      </c>
      <c r="O72" s="635" t="s">
        <v>13</v>
      </c>
      <c r="P72" s="635" t="s">
        <v>14</v>
      </c>
      <c r="Q72" s="465" t="s">
        <v>699</v>
      </c>
      <c r="R72" s="761"/>
      <c r="S72" s="3"/>
      <c r="T72" s="3"/>
      <c r="U72" s="3"/>
      <c r="V72" s="3"/>
      <c r="W72" s="3"/>
      <c r="X72" s="3"/>
      <c r="Y72" s="3"/>
      <c r="Z72" s="3"/>
      <c r="AA72" s="3"/>
      <c r="AB72" s="3"/>
    </row>
    <row r="73" spans="1:28" ht="51.75" customHeight="1">
      <c r="A73" s="4"/>
      <c r="B73" s="281" t="s">
        <v>683</v>
      </c>
      <c r="C73" s="471" t="s">
        <v>23</v>
      </c>
      <c r="D73" s="34" t="s">
        <v>774</v>
      </c>
      <c r="E73" s="700"/>
      <c r="F73" s="773"/>
      <c r="G73" s="466"/>
      <c r="H73" s="466"/>
      <c r="I73" s="266">
        <v>2</v>
      </c>
      <c r="J73" s="266">
        <v>0</v>
      </c>
      <c r="K73" s="266">
        <v>1</v>
      </c>
      <c r="L73" s="266">
        <v>0</v>
      </c>
      <c r="M73" s="266">
        <v>1</v>
      </c>
      <c r="N73" s="651"/>
      <c r="O73" s="636"/>
      <c r="P73" s="636"/>
      <c r="Q73" s="466"/>
      <c r="R73" s="761"/>
      <c r="S73" s="4"/>
      <c r="T73" s="4"/>
      <c r="U73" s="4"/>
      <c r="V73" s="4"/>
      <c r="W73" s="4"/>
      <c r="X73" s="4"/>
      <c r="Y73" s="4"/>
      <c r="Z73" s="4"/>
      <c r="AA73" s="4"/>
      <c r="AB73" s="4"/>
    </row>
    <row r="74" spans="1:28" ht="41.25" customHeight="1">
      <c r="A74" s="4"/>
      <c r="B74" s="281" t="s">
        <v>684</v>
      </c>
      <c r="C74" s="471"/>
      <c r="D74" s="34" t="s">
        <v>773</v>
      </c>
      <c r="E74" s="700"/>
      <c r="F74" s="773"/>
      <c r="G74" s="466"/>
      <c r="H74" s="466"/>
      <c r="I74" s="266">
        <v>2</v>
      </c>
      <c r="J74" s="266">
        <v>0</v>
      </c>
      <c r="K74" s="266">
        <v>1</v>
      </c>
      <c r="L74" s="266">
        <v>0</v>
      </c>
      <c r="M74" s="266">
        <v>1</v>
      </c>
      <c r="N74" s="651"/>
      <c r="O74" s="636"/>
      <c r="P74" s="636"/>
      <c r="Q74" s="466"/>
      <c r="R74" s="761"/>
      <c r="S74" s="4"/>
      <c r="T74" s="4"/>
      <c r="U74" s="4"/>
      <c r="V74" s="4"/>
      <c r="W74" s="4"/>
      <c r="X74" s="4"/>
      <c r="Y74" s="4"/>
      <c r="Z74" s="4"/>
      <c r="AA74" s="4"/>
      <c r="AB74" s="4"/>
    </row>
    <row r="75" spans="1:28" ht="45" customHeight="1">
      <c r="A75" s="4"/>
      <c r="B75" s="281" t="s">
        <v>685</v>
      </c>
      <c r="C75" s="471"/>
      <c r="D75" s="34" t="s">
        <v>767</v>
      </c>
      <c r="E75" s="700"/>
      <c r="F75" s="773"/>
      <c r="G75" s="466"/>
      <c r="H75" s="466"/>
      <c r="I75" s="266">
        <v>4</v>
      </c>
      <c r="J75" s="266">
        <v>1</v>
      </c>
      <c r="K75" s="266">
        <v>1</v>
      </c>
      <c r="L75" s="266">
        <v>1</v>
      </c>
      <c r="M75" s="266">
        <v>1</v>
      </c>
      <c r="N75" s="651"/>
      <c r="O75" s="636"/>
      <c r="P75" s="636"/>
      <c r="Q75" s="466"/>
      <c r="R75" s="761"/>
      <c r="S75" s="4"/>
      <c r="T75" s="4"/>
      <c r="U75" s="4"/>
      <c r="V75" s="4"/>
      <c r="W75" s="4"/>
      <c r="X75" s="4"/>
      <c r="Y75" s="4"/>
      <c r="Z75" s="4"/>
      <c r="AA75" s="4"/>
      <c r="AB75" s="4"/>
    </row>
    <row r="76" spans="1:28" ht="51.75" customHeight="1">
      <c r="A76" s="4"/>
      <c r="B76" s="281" t="s">
        <v>900</v>
      </c>
      <c r="C76" s="502"/>
      <c r="D76" s="34" t="s">
        <v>768</v>
      </c>
      <c r="E76" s="700"/>
      <c r="F76" s="773"/>
      <c r="G76" s="466"/>
      <c r="H76" s="466"/>
      <c r="I76" s="266">
        <v>12</v>
      </c>
      <c r="J76" s="266">
        <v>3</v>
      </c>
      <c r="K76" s="266">
        <v>3</v>
      </c>
      <c r="L76" s="266">
        <v>3</v>
      </c>
      <c r="M76" s="266">
        <v>3</v>
      </c>
      <c r="N76" s="651"/>
      <c r="O76" s="636"/>
      <c r="P76" s="636"/>
      <c r="Q76" s="466"/>
      <c r="R76" s="761"/>
      <c r="S76" s="4"/>
      <c r="T76" s="4"/>
      <c r="U76" s="4"/>
      <c r="V76" s="4"/>
      <c r="W76" s="4"/>
      <c r="X76" s="4"/>
      <c r="Y76" s="4"/>
      <c r="Z76" s="4"/>
      <c r="AA76" s="4"/>
      <c r="AB76" s="4"/>
    </row>
    <row r="77" spans="1:28" ht="36.75" customHeight="1">
      <c r="A77" s="4"/>
      <c r="B77" s="281" t="s">
        <v>901</v>
      </c>
      <c r="C77" s="502"/>
      <c r="D77" s="34" t="s">
        <v>772</v>
      </c>
      <c r="E77" s="700"/>
      <c r="F77" s="773"/>
      <c r="G77" s="466"/>
      <c r="H77" s="466"/>
      <c r="I77" s="266">
        <v>12</v>
      </c>
      <c r="J77" s="266">
        <v>3</v>
      </c>
      <c r="K77" s="266">
        <v>3</v>
      </c>
      <c r="L77" s="266">
        <v>3</v>
      </c>
      <c r="M77" s="266">
        <v>3</v>
      </c>
      <c r="N77" s="651"/>
      <c r="O77" s="636"/>
      <c r="P77" s="636"/>
      <c r="Q77" s="466"/>
      <c r="R77" s="761"/>
      <c r="S77" s="4"/>
      <c r="T77" s="4"/>
      <c r="U77" s="4"/>
      <c r="V77" s="4"/>
      <c r="W77" s="4"/>
      <c r="X77" s="4"/>
      <c r="Y77" s="4"/>
      <c r="Z77" s="4"/>
      <c r="AA77" s="4"/>
      <c r="AB77" s="4"/>
    </row>
    <row r="78" spans="1:28" ht="51.75" customHeight="1">
      <c r="A78" s="4"/>
      <c r="B78" s="281" t="s">
        <v>902</v>
      </c>
      <c r="C78" s="502"/>
      <c r="D78" s="34" t="s">
        <v>769</v>
      </c>
      <c r="E78" s="700"/>
      <c r="F78" s="773"/>
      <c r="G78" s="466"/>
      <c r="H78" s="466"/>
      <c r="I78" s="266">
        <v>4</v>
      </c>
      <c r="J78" s="266">
        <v>1</v>
      </c>
      <c r="K78" s="266">
        <v>1</v>
      </c>
      <c r="L78" s="266">
        <v>1</v>
      </c>
      <c r="M78" s="266">
        <v>1</v>
      </c>
      <c r="N78" s="651"/>
      <c r="O78" s="636"/>
      <c r="P78" s="636"/>
      <c r="Q78" s="466"/>
      <c r="R78" s="761"/>
      <c r="S78" s="4"/>
      <c r="T78" s="4"/>
      <c r="U78" s="4"/>
      <c r="V78" s="4"/>
      <c r="W78" s="4"/>
      <c r="X78" s="4"/>
      <c r="Y78" s="4"/>
      <c r="Z78" s="4"/>
      <c r="AA78" s="4"/>
      <c r="AB78" s="4"/>
    </row>
    <row r="79" spans="1:28" ht="51.75" customHeight="1" thickBot="1">
      <c r="A79" s="4"/>
      <c r="B79" s="281" t="s">
        <v>903</v>
      </c>
      <c r="C79" s="502"/>
      <c r="D79" s="34" t="s">
        <v>770</v>
      </c>
      <c r="E79" s="763"/>
      <c r="F79" s="774"/>
      <c r="G79" s="467"/>
      <c r="H79" s="467"/>
      <c r="I79" s="266">
        <v>1</v>
      </c>
      <c r="J79" s="266">
        <v>0</v>
      </c>
      <c r="K79" s="266">
        <v>0</v>
      </c>
      <c r="L79" s="266">
        <v>0</v>
      </c>
      <c r="M79" s="266">
        <v>1</v>
      </c>
      <c r="N79" s="652"/>
      <c r="O79" s="637"/>
      <c r="P79" s="637"/>
      <c r="Q79" s="467"/>
      <c r="R79" s="761"/>
      <c r="S79" s="4"/>
      <c r="T79" s="4"/>
      <c r="U79" s="4"/>
      <c r="V79" s="4"/>
      <c r="W79" s="4"/>
      <c r="X79" s="4"/>
      <c r="Y79" s="4"/>
      <c r="Z79" s="4"/>
      <c r="AA79" s="4"/>
      <c r="AB79" s="4"/>
    </row>
    <row r="80" spans="1:28" ht="37.5" customHeight="1" thickTop="1">
      <c r="A80" s="3"/>
      <c r="B80" s="707" t="s">
        <v>700</v>
      </c>
      <c r="C80" s="506" t="s">
        <v>780</v>
      </c>
      <c r="D80" s="507"/>
      <c r="E80" s="465" t="s">
        <v>225</v>
      </c>
      <c r="F80" s="702">
        <v>1</v>
      </c>
      <c r="G80" s="465" t="s">
        <v>717</v>
      </c>
      <c r="H80" s="687" t="s">
        <v>718</v>
      </c>
      <c r="I80" s="521">
        <v>12</v>
      </c>
      <c r="J80" s="521">
        <v>3</v>
      </c>
      <c r="K80" s="521">
        <v>3</v>
      </c>
      <c r="L80" s="521">
        <v>3</v>
      </c>
      <c r="M80" s="521">
        <v>3</v>
      </c>
      <c r="N80" s="702" t="s">
        <v>226</v>
      </c>
      <c r="O80" s="650"/>
      <c r="P80" s="650"/>
      <c r="Q80" s="702" t="s">
        <v>719</v>
      </c>
      <c r="R80" s="761"/>
      <c r="S80" s="3"/>
      <c r="T80" s="3"/>
      <c r="U80" s="3"/>
      <c r="V80" s="3"/>
      <c r="W80" s="3"/>
      <c r="X80" s="3"/>
      <c r="Y80" s="3"/>
      <c r="Z80" s="3"/>
      <c r="AA80" s="3"/>
      <c r="AB80" s="3"/>
    </row>
    <row r="81" spans="1:28" ht="37.5" customHeight="1">
      <c r="A81" s="4"/>
      <c r="B81" s="708"/>
      <c r="C81" s="508"/>
      <c r="D81" s="509"/>
      <c r="E81" s="466"/>
      <c r="F81" s="703"/>
      <c r="G81" s="466"/>
      <c r="H81" s="688"/>
      <c r="I81" s="522"/>
      <c r="J81" s="522"/>
      <c r="K81" s="522"/>
      <c r="L81" s="522"/>
      <c r="M81" s="522"/>
      <c r="N81" s="703"/>
      <c r="O81" s="651"/>
      <c r="P81" s="651"/>
      <c r="Q81" s="703"/>
      <c r="R81" s="761"/>
      <c r="S81" s="4"/>
      <c r="T81" s="4"/>
      <c r="U81" s="4"/>
      <c r="V81" s="4"/>
      <c r="W81" s="4"/>
      <c r="X81" s="4"/>
      <c r="Y81" s="4"/>
      <c r="Z81" s="4"/>
      <c r="AA81" s="4"/>
      <c r="AB81" s="4"/>
    </row>
    <row r="82" spans="1:28" ht="37.5" customHeight="1">
      <c r="A82" s="4"/>
      <c r="B82" s="708"/>
      <c r="C82" s="508"/>
      <c r="D82" s="509"/>
      <c r="E82" s="466"/>
      <c r="F82" s="703"/>
      <c r="G82" s="466"/>
      <c r="H82" s="688"/>
      <c r="I82" s="522"/>
      <c r="J82" s="522"/>
      <c r="K82" s="522"/>
      <c r="L82" s="522"/>
      <c r="M82" s="522"/>
      <c r="N82" s="703"/>
      <c r="O82" s="776"/>
      <c r="P82" s="776"/>
      <c r="Q82" s="703"/>
      <c r="R82" s="761"/>
      <c r="S82" s="4"/>
      <c r="T82" s="4"/>
      <c r="U82" s="4"/>
      <c r="V82" s="4"/>
      <c r="W82" s="4"/>
      <c r="X82" s="4"/>
      <c r="Y82" s="4"/>
      <c r="Z82" s="4"/>
      <c r="AA82" s="4"/>
      <c r="AB82" s="4"/>
    </row>
    <row r="83" spans="1:28" ht="37.5" customHeight="1">
      <c r="A83" s="3"/>
      <c r="B83" s="708"/>
      <c r="C83" s="508"/>
      <c r="D83" s="509"/>
      <c r="E83" s="466"/>
      <c r="F83" s="703"/>
      <c r="G83" s="466"/>
      <c r="H83" s="688"/>
      <c r="I83" s="522"/>
      <c r="J83" s="522"/>
      <c r="K83" s="522"/>
      <c r="L83" s="522"/>
      <c r="M83" s="522"/>
      <c r="N83" s="703"/>
      <c r="O83" s="779" t="s">
        <v>13</v>
      </c>
      <c r="P83" s="779" t="s">
        <v>14</v>
      </c>
      <c r="Q83" s="703"/>
      <c r="R83" s="761"/>
      <c r="S83" s="3"/>
      <c r="T83" s="3"/>
      <c r="U83" s="3"/>
      <c r="V83" s="3"/>
      <c r="W83" s="3"/>
      <c r="X83" s="3"/>
      <c r="Y83" s="3"/>
      <c r="Z83" s="3"/>
      <c r="AA83" s="3"/>
      <c r="AB83" s="3"/>
    </row>
    <row r="84" spans="1:28" ht="37.5" customHeight="1">
      <c r="A84" s="4"/>
      <c r="B84" s="708"/>
      <c r="C84" s="508"/>
      <c r="D84" s="509"/>
      <c r="E84" s="466"/>
      <c r="F84" s="703"/>
      <c r="G84" s="466"/>
      <c r="H84" s="688"/>
      <c r="I84" s="522"/>
      <c r="J84" s="522"/>
      <c r="K84" s="522"/>
      <c r="L84" s="522"/>
      <c r="M84" s="522"/>
      <c r="N84" s="703"/>
      <c r="O84" s="703"/>
      <c r="P84" s="703"/>
      <c r="Q84" s="703"/>
      <c r="R84" s="761"/>
      <c r="S84" s="4"/>
      <c r="T84" s="4"/>
      <c r="U84" s="4"/>
      <c r="V84" s="4"/>
      <c r="W84" s="4"/>
      <c r="X84" s="4"/>
      <c r="Y84" s="4"/>
      <c r="Z84" s="4"/>
      <c r="AA84" s="4"/>
      <c r="AB84" s="4"/>
    </row>
    <row r="85" spans="1:28" ht="37.5" customHeight="1">
      <c r="A85" s="4"/>
      <c r="B85" s="709"/>
      <c r="C85" s="777"/>
      <c r="D85" s="778"/>
      <c r="E85" s="466"/>
      <c r="F85" s="703"/>
      <c r="G85" s="466"/>
      <c r="H85" s="688"/>
      <c r="I85" s="522"/>
      <c r="J85" s="522"/>
      <c r="K85" s="522"/>
      <c r="L85" s="522"/>
      <c r="M85" s="522"/>
      <c r="N85" s="703"/>
      <c r="O85" s="703"/>
      <c r="P85" s="703"/>
      <c r="Q85" s="703"/>
      <c r="R85" s="761"/>
      <c r="S85" s="4"/>
      <c r="T85" s="4"/>
      <c r="U85" s="4"/>
      <c r="V85" s="4"/>
      <c r="W85" s="4"/>
      <c r="X85" s="4"/>
      <c r="Y85" s="4"/>
      <c r="Z85" s="4"/>
      <c r="AA85" s="4"/>
      <c r="AB85" s="4"/>
    </row>
    <row r="86" spans="1:28" ht="30" customHeight="1">
      <c r="A86" s="4"/>
      <c r="B86" s="281" t="s">
        <v>701</v>
      </c>
      <c r="C86" s="502" t="s">
        <v>23</v>
      </c>
      <c r="D86" s="6" t="s">
        <v>775</v>
      </c>
      <c r="E86" s="466"/>
      <c r="F86" s="703"/>
      <c r="G86" s="466"/>
      <c r="H86" s="688"/>
      <c r="I86" s="522"/>
      <c r="J86" s="522"/>
      <c r="K86" s="522"/>
      <c r="L86" s="522"/>
      <c r="M86" s="522"/>
      <c r="N86" s="703"/>
      <c r="O86" s="703"/>
      <c r="P86" s="703"/>
      <c r="Q86" s="703"/>
      <c r="R86" s="761"/>
      <c r="S86" s="4"/>
      <c r="T86" s="4"/>
      <c r="U86" s="4"/>
      <c r="V86" s="4"/>
      <c r="W86" s="4"/>
      <c r="X86" s="4"/>
      <c r="Y86" s="4"/>
      <c r="Z86" s="4"/>
      <c r="AA86" s="4"/>
      <c r="AB86" s="4"/>
    </row>
    <row r="87" spans="1:28" ht="30" customHeight="1">
      <c r="A87" s="4"/>
      <c r="B87" s="281" t="s">
        <v>702</v>
      </c>
      <c r="C87" s="503"/>
      <c r="D87" s="6" t="s">
        <v>776</v>
      </c>
      <c r="E87" s="466"/>
      <c r="F87" s="703"/>
      <c r="G87" s="466"/>
      <c r="H87" s="688"/>
      <c r="I87" s="522"/>
      <c r="J87" s="522"/>
      <c r="K87" s="522"/>
      <c r="L87" s="522"/>
      <c r="M87" s="522"/>
      <c r="N87" s="703"/>
      <c r="O87" s="703"/>
      <c r="P87" s="703"/>
      <c r="Q87" s="703"/>
      <c r="R87" s="761"/>
      <c r="S87" s="4"/>
      <c r="T87" s="4"/>
      <c r="U87" s="4"/>
      <c r="V87" s="4"/>
      <c r="W87" s="4"/>
      <c r="X87" s="4"/>
      <c r="Y87" s="4"/>
      <c r="Z87" s="4"/>
      <c r="AA87" s="4"/>
      <c r="AB87" s="4"/>
    </row>
    <row r="88" spans="1:28" ht="30" customHeight="1">
      <c r="A88" s="4"/>
      <c r="B88" s="281" t="s">
        <v>703</v>
      </c>
      <c r="C88" s="503"/>
      <c r="D88" s="6" t="s">
        <v>777</v>
      </c>
      <c r="E88" s="466"/>
      <c r="F88" s="703"/>
      <c r="G88" s="466"/>
      <c r="H88" s="688"/>
      <c r="I88" s="522"/>
      <c r="J88" s="522"/>
      <c r="K88" s="522"/>
      <c r="L88" s="522"/>
      <c r="M88" s="522"/>
      <c r="N88" s="775"/>
      <c r="O88" s="775"/>
      <c r="P88" s="775"/>
      <c r="Q88" s="775"/>
      <c r="R88" s="761"/>
      <c r="S88" s="4"/>
      <c r="T88" s="4"/>
      <c r="U88" s="4"/>
      <c r="V88" s="4"/>
      <c r="W88" s="4"/>
      <c r="X88" s="4"/>
      <c r="Y88" s="4"/>
      <c r="Z88" s="4"/>
      <c r="AA88" s="4"/>
      <c r="AB88" s="4"/>
    </row>
    <row r="89" spans="1:28" ht="30" customHeight="1">
      <c r="A89" s="4"/>
      <c r="B89" s="281" t="s">
        <v>781</v>
      </c>
      <c r="C89" s="503"/>
      <c r="D89" s="6" t="s">
        <v>778</v>
      </c>
      <c r="E89" s="466"/>
      <c r="F89" s="703"/>
      <c r="G89" s="466"/>
      <c r="H89" s="688"/>
      <c r="I89" s="522"/>
      <c r="J89" s="522"/>
      <c r="K89" s="522"/>
      <c r="L89" s="522"/>
      <c r="M89" s="522"/>
      <c r="N89" s="261"/>
      <c r="O89" s="262"/>
      <c r="P89" s="262"/>
      <c r="Q89" s="261"/>
      <c r="R89" s="761"/>
      <c r="S89" s="4"/>
      <c r="T89" s="4"/>
      <c r="U89" s="4"/>
      <c r="V89" s="4"/>
      <c r="W89" s="4"/>
      <c r="X89" s="4"/>
      <c r="Y89" s="4"/>
      <c r="Z89" s="4"/>
      <c r="AA89" s="4"/>
      <c r="AB89" s="4"/>
    </row>
    <row r="90" spans="1:28" ht="30" customHeight="1" thickBot="1">
      <c r="A90" s="4"/>
      <c r="B90" s="281" t="s">
        <v>782</v>
      </c>
      <c r="C90" s="698"/>
      <c r="D90" s="6" t="s">
        <v>779</v>
      </c>
      <c r="E90" s="467"/>
      <c r="F90" s="704"/>
      <c r="G90" s="467"/>
      <c r="H90" s="689"/>
      <c r="I90" s="523"/>
      <c r="J90" s="523"/>
      <c r="K90" s="523"/>
      <c r="L90" s="523"/>
      <c r="M90" s="523"/>
      <c r="N90" s="261"/>
      <c r="O90" s="262"/>
      <c r="P90" s="262"/>
      <c r="Q90" s="261"/>
      <c r="R90" s="761"/>
      <c r="S90" s="4"/>
      <c r="T90" s="4"/>
      <c r="U90" s="4"/>
      <c r="V90" s="4"/>
      <c r="W90" s="4"/>
      <c r="X90" s="4"/>
      <c r="Y90" s="4"/>
      <c r="Z90" s="4"/>
      <c r="AA90" s="4"/>
      <c r="AB90" s="4"/>
    </row>
    <row r="91" spans="1:28" ht="110.25" customHeight="1" thickTop="1">
      <c r="A91" s="3"/>
      <c r="B91" s="278" t="s">
        <v>706</v>
      </c>
      <c r="C91" s="792" t="s">
        <v>227</v>
      </c>
      <c r="D91" s="793"/>
      <c r="E91" s="699" t="s">
        <v>815</v>
      </c>
      <c r="F91" s="712">
        <v>1</v>
      </c>
      <c r="G91" s="795" t="s">
        <v>228</v>
      </c>
      <c r="H91" s="797" t="s">
        <v>723</v>
      </c>
      <c r="I91" s="420">
        <f>+M91+L91+K91+J91</f>
        <v>1</v>
      </c>
      <c r="J91" s="681">
        <v>0.25</v>
      </c>
      <c r="K91" s="681">
        <v>0.25</v>
      </c>
      <c r="L91" s="681">
        <v>0.25</v>
      </c>
      <c r="M91" s="681">
        <v>0.25</v>
      </c>
      <c r="N91" s="465" t="s">
        <v>229</v>
      </c>
      <c r="O91" s="635" t="s">
        <v>13</v>
      </c>
      <c r="P91" s="635" t="s">
        <v>14</v>
      </c>
      <c r="Q91" s="465" t="s">
        <v>724</v>
      </c>
      <c r="R91" s="761"/>
      <c r="S91" s="3"/>
      <c r="T91" s="3"/>
      <c r="U91" s="3"/>
      <c r="V91" s="3"/>
      <c r="W91" s="3"/>
      <c r="X91" s="3"/>
      <c r="Y91" s="3"/>
      <c r="Z91" s="3"/>
      <c r="AA91" s="3"/>
      <c r="AB91" s="3"/>
    </row>
    <row r="92" spans="1:28" s="28" customFormat="1" ht="29.25" customHeight="1">
      <c r="A92" s="45"/>
      <c r="B92" s="279" t="s">
        <v>707</v>
      </c>
      <c r="C92" s="502" t="s">
        <v>23</v>
      </c>
      <c r="D92" s="155" t="s">
        <v>230</v>
      </c>
      <c r="E92" s="700"/>
      <c r="F92" s="713"/>
      <c r="G92" s="781"/>
      <c r="H92" s="784"/>
      <c r="I92" s="421"/>
      <c r="J92" s="682"/>
      <c r="K92" s="682"/>
      <c r="L92" s="682"/>
      <c r="M92" s="682"/>
      <c r="N92" s="466"/>
      <c r="O92" s="636"/>
      <c r="P92" s="636"/>
      <c r="Q92" s="466"/>
      <c r="R92" s="761"/>
      <c r="S92" s="45"/>
      <c r="T92" s="45"/>
      <c r="U92" s="45"/>
      <c r="V92" s="45"/>
      <c r="W92" s="45"/>
      <c r="X92" s="45"/>
      <c r="Y92" s="45"/>
      <c r="Z92" s="45"/>
      <c r="AA92" s="45"/>
      <c r="AB92" s="45"/>
    </row>
    <row r="93" spans="1:28" s="28" customFormat="1" ht="46.5" customHeight="1">
      <c r="A93" s="45"/>
      <c r="B93" s="279" t="s">
        <v>708</v>
      </c>
      <c r="C93" s="503"/>
      <c r="D93" s="155" t="s">
        <v>289</v>
      </c>
      <c r="E93" s="700"/>
      <c r="F93" s="713"/>
      <c r="G93" s="781"/>
      <c r="H93" s="784"/>
      <c r="I93" s="421"/>
      <c r="J93" s="682"/>
      <c r="K93" s="682"/>
      <c r="L93" s="682"/>
      <c r="M93" s="682"/>
      <c r="N93" s="466"/>
      <c r="O93" s="636"/>
      <c r="P93" s="636"/>
      <c r="Q93" s="466"/>
      <c r="R93" s="761"/>
      <c r="S93" s="45"/>
      <c r="T93" s="45"/>
      <c r="U93" s="45"/>
      <c r="V93" s="45"/>
      <c r="W93" s="45"/>
      <c r="X93" s="45"/>
      <c r="Y93" s="45"/>
      <c r="Z93" s="45"/>
      <c r="AA93" s="45"/>
      <c r="AB93" s="45"/>
    </row>
    <row r="94" spans="1:28" s="28" customFormat="1" ht="36" customHeight="1">
      <c r="A94" s="45"/>
      <c r="B94" s="279" t="s">
        <v>709</v>
      </c>
      <c r="C94" s="503"/>
      <c r="D94" s="155" t="s">
        <v>231</v>
      </c>
      <c r="E94" s="700"/>
      <c r="F94" s="713"/>
      <c r="G94" s="781"/>
      <c r="H94" s="784"/>
      <c r="I94" s="421"/>
      <c r="J94" s="682"/>
      <c r="K94" s="682"/>
      <c r="L94" s="682"/>
      <c r="M94" s="682"/>
      <c r="N94" s="466"/>
      <c r="O94" s="636"/>
      <c r="P94" s="636"/>
      <c r="Q94" s="466"/>
      <c r="R94" s="761"/>
      <c r="S94" s="45"/>
      <c r="T94" s="45"/>
      <c r="U94" s="45"/>
      <c r="V94" s="45"/>
      <c r="W94" s="45"/>
      <c r="X94" s="45"/>
      <c r="Y94" s="45"/>
      <c r="Z94" s="45"/>
      <c r="AA94" s="45"/>
      <c r="AB94" s="45"/>
    </row>
    <row r="95" spans="1:28" s="28" customFormat="1" ht="36" customHeight="1">
      <c r="A95" s="45"/>
      <c r="B95" s="279" t="s">
        <v>710</v>
      </c>
      <c r="C95" s="503"/>
      <c r="D95" s="155" t="s">
        <v>232</v>
      </c>
      <c r="E95" s="794"/>
      <c r="F95" s="713"/>
      <c r="G95" s="796"/>
      <c r="H95" s="798"/>
      <c r="I95" s="790"/>
      <c r="J95" s="791"/>
      <c r="K95" s="791"/>
      <c r="L95" s="791"/>
      <c r="M95" s="791"/>
      <c r="N95" s="466"/>
      <c r="O95" s="636"/>
      <c r="P95" s="636"/>
      <c r="Q95" s="466"/>
      <c r="R95" s="761"/>
      <c r="S95" s="45"/>
      <c r="T95" s="45"/>
      <c r="U95" s="45"/>
      <c r="V95" s="45"/>
      <c r="W95" s="45"/>
      <c r="X95" s="45"/>
      <c r="Y95" s="45"/>
      <c r="Z95" s="45"/>
      <c r="AA95" s="45"/>
      <c r="AB95" s="45"/>
    </row>
    <row r="96" spans="1:28" s="28" customFormat="1" ht="36" customHeight="1">
      <c r="A96" s="45"/>
      <c r="B96" s="279" t="s">
        <v>711</v>
      </c>
      <c r="C96" s="503"/>
      <c r="D96" s="155" t="s">
        <v>233</v>
      </c>
      <c r="E96" s="482" t="s">
        <v>816</v>
      </c>
      <c r="F96" s="713"/>
      <c r="G96" s="780" t="s">
        <v>817</v>
      </c>
      <c r="H96" s="783" t="s">
        <v>290</v>
      </c>
      <c r="I96" s="786">
        <f>+J96+K96+L96+M96</f>
        <v>12</v>
      </c>
      <c r="J96" s="787">
        <v>3</v>
      </c>
      <c r="K96" s="787">
        <v>3</v>
      </c>
      <c r="L96" s="787">
        <v>3</v>
      </c>
      <c r="M96" s="787">
        <v>3</v>
      </c>
      <c r="N96" s="466"/>
      <c r="O96" s="636"/>
      <c r="P96" s="636"/>
      <c r="Q96" s="466"/>
      <c r="R96" s="761"/>
      <c r="S96" s="45"/>
      <c r="T96" s="45"/>
      <c r="U96" s="45"/>
      <c r="V96" s="45"/>
      <c r="W96" s="45"/>
      <c r="X96" s="45"/>
      <c r="Y96" s="45"/>
      <c r="Z96" s="45"/>
      <c r="AA96" s="45"/>
      <c r="AB96" s="45"/>
    </row>
    <row r="97" spans="1:28" s="28" customFormat="1" ht="36" customHeight="1">
      <c r="A97" s="45"/>
      <c r="B97" s="279" t="s">
        <v>904</v>
      </c>
      <c r="C97" s="503"/>
      <c r="D97" s="155" t="s">
        <v>234</v>
      </c>
      <c r="E97" s="466"/>
      <c r="F97" s="713"/>
      <c r="G97" s="781"/>
      <c r="H97" s="784"/>
      <c r="I97" s="519"/>
      <c r="J97" s="788"/>
      <c r="K97" s="788"/>
      <c r="L97" s="788"/>
      <c r="M97" s="788"/>
      <c r="N97" s="466"/>
      <c r="O97" s="636"/>
      <c r="P97" s="636"/>
      <c r="Q97" s="466"/>
      <c r="R97" s="761"/>
      <c r="S97" s="45"/>
      <c r="T97" s="45"/>
      <c r="U97" s="45"/>
      <c r="V97" s="45"/>
      <c r="W97" s="45"/>
      <c r="X97" s="45"/>
      <c r="Y97" s="45"/>
      <c r="Z97" s="45"/>
      <c r="AA97" s="45"/>
      <c r="AB97" s="45"/>
    </row>
    <row r="98" spans="1:28" s="28" customFormat="1" ht="36" customHeight="1">
      <c r="A98" s="45"/>
      <c r="B98" s="279" t="s">
        <v>905</v>
      </c>
      <c r="C98" s="503"/>
      <c r="D98" s="155" t="s">
        <v>235</v>
      </c>
      <c r="E98" s="466"/>
      <c r="F98" s="713"/>
      <c r="G98" s="781"/>
      <c r="H98" s="784"/>
      <c r="I98" s="519"/>
      <c r="J98" s="788"/>
      <c r="K98" s="788"/>
      <c r="L98" s="788"/>
      <c r="M98" s="788"/>
      <c r="N98" s="466"/>
      <c r="O98" s="636"/>
      <c r="P98" s="636"/>
      <c r="Q98" s="466"/>
      <c r="R98" s="761"/>
      <c r="S98" s="45"/>
      <c r="T98" s="45"/>
      <c r="U98" s="45"/>
      <c r="V98" s="45"/>
      <c r="W98" s="45"/>
      <c r="X98" s="45"/>
      <c r="Y98" s="45"/>
      <c r="Z98" s="45"/>
      <c r="AA98" s="45"/>
      <c r="AB98" s="45"/>
    </row>
    <row r="99" spans="1:28" s="28" customFormat="1" ht="36" customHeight="1">
      <c r="A99" s="45"/>
      <c r="B99" s="279" t="s">
        <v>906</v>
      </c>
      <c r="C99" s="503"/>
      <c r="D99" s="155" t="s">
        <v>236</v>
      </c>
      <c r="E99" s="466"/>
      <c r="F99" s="713"/>
      <c r="G99" s="781"/>
      <c r="H99" s="784"/>
      <c r="I99" s="519"/>
      <c r="J99" s="788"/>
      <c r="K99" s="788"/>
      <c r="L99" s="788"/>
      <c r="M99" s="788"/>
      <c r="N99" s="466"/>
      <c r="O99" s="636"/>
      <c r="P99" s="636"/>
      <c r="Q99" s="466"/>
      <c r="R99" s="761"/>
      <c r="S99" s="45"/>
      <c r="T99" s="45"/>
      <c r="U99" s="45"/>
      <c r="V99" s="45"/>
      <c r="W99" s="45"/>
      <c r="X99" s="45"/>
      <c r="Y99" s="45"/>
      <c r="Z99" s="45"/>
      <c r="AA99" s="45"/>
      <c r="AB99" s="45"/>
    </row>
    <row r="100" spans="1:28" s="28" customFormat="1" ht="36" customHeight="1">
      <c r="A100" s="45"/>
      <c r="B100" s="279" t="s">
        <v>907</v>
      </c>
      <c r="C100" s="503"/>
      <c r="D100" s="155" t="s">
        <v>237</v>
      </c>
      <c r="E100" s="466"/>
      <c r="F100" s="713"/>
      <c r="G100" s="781"/>
      <c r="H100" s="784"/>
      <c r="I100" s="519"/>
      <c r="J100" s="788"/>
      <c r="K100" s="788"/>
      <c r="L100" s="788"/>
      <c r="M100" s="788"/>
      <c r="N100" s="466"/>
      <c r="O100" s="636"/>
      <c r="P100" s="636"/>
      <c r="Q100" s="466"/>
      <c r="R100" s="761"/>
      <c r="S100" s="45"/>
      <c r="T100" s="45"/>
      <c r="U100" s="45"/>
      <c r="V100" s="45"/>
      <c r="W100" s="45"/>
      <c r="X100" s="45"/>
      <c r="Y100" s="45"/>
      <c r="Z100" s="45"/>
      <c r="AA100" s="45"/>
      <c r="AB100" s="45"/>
    </row>
    <row r="101" spans="1:28" s="28" customFormat="1" ht="36" customHeight="1" thickBot="1">
      <c r="A101" s="45"/>
      <c r="B101" s="279" t="s">
        <v>908</v>
      </c>
      <c r="C101" s="710"/>
      <c r="D101" s="155" t="s">
        <v>291</v>
      </c>
      <c r="E101" s="467"/>
      <c r="F101" s="714"/>
      <c r="G101" s="782"/>
      <c r="H101" s="785"/>
      <c r="I101" s="532"/>
      <c r="J101" s="789"/>
      <c r="K101" s="789"/>
      <c r="L101" s="789"/>
      <c r="M101" s="789"/>
      <c r="N101" s="467"/>
      <c r="O101" s="637"/>
      <c r="P101" s="637"/>
      <c r="Q101" s="467"/>
      <c r="R101" s="761"/>
      <c r="S101" s="45"/>
      <c r="T101" s="45"/>
      <c r="U101" s="45"/>
      <c r="V101" s="45"/>
      <c r="W101" s="45"/>
      <c r="X101" s="45"/>
      <c r="Y101" s="45"/>
      <c r="Z101" s="45"/>
      <c r="AA101" s="45"/>
      <c r="AB101" s="45"/>
    </row>
    <row r="102" spans="1:28" ht="37.5" customHeight="1" thickTop="1">
      <c r="A102" s="3"/>
      <c r="B102" s="707" t="s">
        <v>713</v>
      </c>
      <c r="C102" s="539" t="s">
        <v>726</v>
      </c>
      <c r="D102" s="540"/>
      <c r="E102" s="681" t="s">
        <v>238</v>
      </c>
      <c r="F102" s="681">
        <v>1</v>
      </c>
      <c r="G102" s="681" t="s">
        <v>730</v>
      </c>
      <c r="H102" s="681" t="s">
        <v>725</v>
      </c>
      <c r="I102" s="681">
        <v>1</v>
      </c>
      <c r="J102" s="681">
        <v>0.25</v>
      </c>
      <c r="K102" s="681">
        <v>0.25</v>
      </c>
      <c r="L102" s="681">
        <v>0.25</v>
      </c>
      <c r="M102" s="684">
        <v>0.25</v>
      </c>
      <c r="N102" s="465" t="s">
        <v>748</v>
      </c>
      <c r="O102" s="635" t="s">
        <v>13</v>
      </c>
      <c r="P102" s="799" t="s">
        <v>14</v>
      </c>
      <c r="Q102" s="801" t="s">
        <v>749</v>
      </c>
      <c r="R102" s="761"/>
      <c r="S102" s="3"/>
      <c r="T102" s="3"/>
      <c r="U102" s="3"/>
      <c r="V102" s="3"/>
      <c r="W102" s="3"/>
      <c r="X102" s="3"/>
      <c r="Y102" s="3"/>
      <c r="Z102" s="3"/>
      <c r="AA102" s="3"/>
      <c r="AB102" s="3"/>
    </row>
    <row r="103" spans="1:28" ht="15.75" customHeight="1">
      <c r="A103" s="4"/>
      <c r="B103" s="708"/>
      <c r="C103" s="541"/>
      <c r="D103" s="542"/>
      <c r="E103" s="682"/>
      <c r="F103" s="682"/>
      <c r="G103" s="682"/>
      <c r="H103" s="682"/>
      <c r="I103" s="682"/>
      <c r="J103" s="682"/>
      <c r="K103" s="682"/>
      <c r="L103" s="682"/>
      <c r="M103" s="685"/>
      <c r="N103" s="466"/>
      <c r="O103" s="636"/>
      <c r="P103" s="800"/>
      <c r="Q103" s="802"/>
      <c r="R103" s="761"/>
      <c r="S103" s="4"/>
      <c r="T103" s="4"/>
      <c r="U103" s="4"/>
      <c r="V103" s="4"/>
      <c r="W103" s="4"/>
      <c r="X103" s="4"/>
      <c r="Y103" s="4"/>
      <c r="Z103" s="4"/>
      <c r="AA103" s="4"/>
      <c r="AB103" s="4"/>
    </row>
    <row r="104" spans="1:28" ht="3.75" customHeight="1">
      <c r="A104" s="4"/>
      <c r="B104" s="708"/>
      <c r="C104" s="541"/>
      <c r="D104" s="542"/>
      <c r="E104" s="682"/>
      <c r="F104" s="682"/>
      <c r="G104" s="682"/>
      <c r="H104" s="682"/>
      <c r="I104" s="682"/>
      <c r="J104" s="682"/>
      <c r="K104" s="682"/>
      <c r="L104" s="682"/>
      <c r="M104" s="685"/>
      <c r="N104" s="466"/>
      <c r="O104" s="636"/>
      <c r="P104" s="800"/>
      <c r="Q104" s="802"/>
      <c r="R104" s="761"/>
      <c r="S104" s="4"/>
      <c r="T104" s="4"/>
      <c r="U104" s="4"/>
      <c r="V104" s="4"/>
      <c r="W104" s="4"/>
      <c r="X104" s="4"/>
      <c r="Y104" s="4"/>
      <c r="Z104" s="4"/>
      <c r="AA104" s="4"/>
      <c r="AB104" s="4"/>
    </row>
    <row r="105" spans="1:28" ht="20.25" customHeight="1">
      <c r="A105" s="3"/>
      <c r="B105" s="708"/>
      <c r="C105" s="541"/>
      <c r="D105" s="542"/>
      <c r="E105" s="682"/>
      <c r="F105" s="682"/>
      <c r="G105" s="682"/>
      <c r="H105" s="682"/>
      <c r="I105" s="682"/>
      <c r="J105" s="682"/>
      <c r="K105" s="682"/>
      <c r="L105" s="682"/>
      <c r="M105" s="685"/>
      <c r="N105" s="466"/>
      <c r="O105" s="636"/>
      <c r="P105" s="800"/>
      <c r="Q105" s="802"/>
      <c r="R105" s="761"/>
      <c r="S105" s="3"/>
      <c r="T105" s="3"/>
      <c r="U105" s="3"/>
      <c r="V105" s="3"/>
      <c r="W105" s="3"/>
      <c r="X105" s="3"/>
      <c r="Y105" s="3"/>
      <c r="Z105" s="3"/>
      <c r="AA105" s="3"/>
      <c r="AB105" s="3"/>
    </row>
    <row r="106" spans="1:28" ht="18.75" hidden="1" customHeight="1">
      <c r="A106" s="4"/>
      <c r="B106" s="708"/>
      <c r="C106" s="541"/>
      <c r="D106" s="542"/>
      <c r="E106" s="682"/>
      <c r="F106" s="682"/>
      <c r="G106" s="682"/>
      <c r="H106" s="682"/>
      <c r="I106" s="682"/>
      <c r="J106" s="682"/>
      <c r="K106" s="682"/>
      <c r="L106" s="682"/>
      <c r="M106" s="685"/>
      <c r="N106" s="466"/>
      <c r="O106" s="636"/>
      <c r="P106" s="800"/>
      <c r="Q106" s="802"/>
      <c r="R106" s="761"/>
      <c r="S106" s="4"/>
      <c r="T106" s="4"/>
      <c r="U106" s="4"/>
      <c r="V106" s="4"/>
      <c r="W106" s="4"/>
      <c r="X106" s="4"/>
      <c r="Y106" s="4"/>
      <c r="Z106" s="4"/>
      <c r="AA106" s="4"/>
      <c r="AB106" s="4"/>
    </row>
    <row r="107" spans="1:28" ht="37.5" customHeight="1">
      <c r="A107" s="4"/>
      <c r="B107" s="708"/>
      <c r="C107" s="541"/>
      <c r="D107" s="542"/>
      <c r="E107" s="682"/>
      <c r="F107" s="682"/>
      <c r="G107" s="682"/>
      <c r="H107" s="682"/>
      <c r="I107" s="682"/>
      <c r="J107" s="682"/>
      <c r="K107" s="682"/>
      <c r="L107" s="682"/>
      <c r="M107" s="685"/>
      <c r="N107" s="466"/>
      <c r="O107" s="636"/>
      <c r="P107" s="800"/>
      <c r="Q107" s="802"/>
      <c r="R107" s="761"/>
      <c r="S107" s="4"/>
      <c r="T107" s="4"/>
      <c r="U107" s="4"/>
      <c r="V107" s="4"/>
      <c r="W107" s="4"/>
      <c r="X107" s="4"/>
      <c r="Y107" s="4"/>
      <c r="Z107" s="4"/>
      <c r="AA107" s="4"/>
      <c r="AB107" s="4"/>
    </row>
    <row r="108" spans="1:28" ht="6.75" customHeight="1">
      <c r="A108" s="3"/>
      <c r="B108" s="708"/>
      <c r="C108" s="541"/>
      <c r="D108" s="542"/>
      <c r="E108" s="682"/>
      <c r="F108" s="682"/>
      <c r="G108" s="682"/>
      <c r="H108" s="682"/>
      <c r="I108" s="682"/>
      <c r="J108" s="682"/>
      <c r="K108" s="682"/>
      <c r="L108" s="682"/>
      <c r="M108" s="685"/>
      <c r="N108" s="466"/>
      <c r="O108" s="636"/>
      <c r="P108" s="800"/>
      <c r="Q108" s="802"/>
      <c r="R108" s="761"/>
      <c r="S108" s="3"/>
      <c r="T108" s="3"/>
      <c r="U108" s="3"/>
      <c r="V108" s="3"/>
      <c r="W108" s="3"/>
      <c r="X108" s="3"/>
      <c r="Y108" s="3"/>
      <c r="Z108" s="3"/>
      <c r="AA108" s="3"/>
      <c r="AB108" s="3"/>
    </row>
    <row r="109" spans="1:28" ht="12.75" hidden="1" customHeight="1">
      <c r="A109" s="4"/>
      <c r="B109" s="708"/>
      <c r="C109" s="541"/>
      <c r="D109" s="542"/>
      <c r="E109" s="682"/>
      <c r="F109" s="682"/>
      <c r="G109" s="682"/>
      <c r="H109" s="682"/>
      <c r="I109" s="682"/>
      <c r="J109" s="682"/>
      <c r="K109" s="682"/>
      <c r="L109" s="682"/>
      <c r="M109" s="685"/>
      <c r="N109" s="466"/>
      <c r="O109" s="636"/>
      <c r="P109" s="800"/>
      <c r="Q109" s="802"/>
      <c r="R109" s="761"/>
      <c r="S109" s="4"/>
      <c r="T109" s="4"/>
      <c r="U109" s="4"/>
      <c r="V109" s="4"/>
      <c r="W109" s="4"/>
      <c r="X109" s="4"/>
      <c r="Y109" s="4"/>
      <c r="Z109" s="4"/>
      <c r="AA109" s="4"/>
      <c r="AB109" s="4"/>
    </row>
    <row r="110" spans="1:28" ht="37.5" hidden="1" customHeight="1">
      <c r="A110" s="4"/>
      <c r="B110" s="709"/>
      <c r="C110" s="547"/>
      <c r="D110" s="548"/>
      <c r="E110" s="682"/>
      <c r="F110" s="682"/>
      <c r="G110" s="682"/>
      <c r="H110" s="682"/>
      <c r="I110" s="682"/>
      <c r="J110" s="682"/>
      <c r="K110" s="682"/>
      <c r="L110" s="682"/>
      <c r="M110" s="685"/>
      <c r="N110" s="466"/>
      <c r="O110" s="636"/>
      <c r="P110" s="800"/>
      <c r="Q110" s="802"/>
      <c r="R110" s="761"/>
      <c r="S110" s="4"/>
      <c r="T110" s="4"/>
      <c r="U110" s="4"/>
      <c r="V110" s="4"/>
      <c r="W110" s="4"/>
      <c r="X110" s="4"/>
      <c r="Y110" s="4"/>
      <c r="Z110" s="4"/>
      <c r="AA110" s="4"/>
      <c r="AB110" s="4"/>
    </row>
    <row r="111" spans="1:28" ht="30" customHeight="1">
      <c r="A111" s="4"/>
      <c r="B111" s="281" t="s">
        <v>714</v>
      </c>
      <c r="C111" s="502" t="s">
        <v>23</v>
      </c>
      <c r="D111" s="6" t="s">
        <v>727</v>
      </c>
      <c r="E111" s="682"/>
      <c r="F111" s="682"/>
      <c r="G111" s="682"/>
      <c r="H111" s="682"/>
      <c r="I111" s="682"/>
      <c r="J111" s="682"/>
      <c r="K111" s="682"/>
      <c r="L111" s="682"/>
      <c r="M111" s="685"/>
      <c r="N111" s="466"/>
      <c r="O111" s="636"/>
      <c r="P111" s="800"/>
      <c r="Q111" s="802"/>
      <c r="R111" s="761"/>
      <c r="S111" s="4"/>
      <c r="T111" s="4"/>
      <c r="U111" s="4"/>
      <c r="V111" s="4"/>
      <c r="W111" s="4"/>
      <c r="X111" s="4"/>
      <c r="Y111" s="4"/>
      <c r="Z111" s="4"/>
      <c r="AA111" s="4"/>
      <c r="AB111" s="4"/>
    </row>
    <row r="112" spans="1:28" ht="30" customHeight="1">
      <c r="A112" s="4"/>
      <c r="B112" s="281" t="s">
        <v>715</v>
      </c>
      <c r="C112" s="503"/>
      <c r="D112" s="6" t="s">
        <v>728</v>
      </c>
      <c r="E112" s="682"/>
      <c r="F112" s="682"/>
      <c r="G112" s="682"/>
      <c r="H112" s="682"/>
      <c r="I112" s="682"/>
      <c r="J112" s="682"/>
      <c r="K112" s="682"/>
      <c r="L112" s="682"/>
      <c r="M112" s="685"/>
      <c r="N112" s="466"/>
      <c r="O112" s="636"/>
      <c r="P112" s="800"/>
      <c r="Q112" s="802"/>
      <c r="R112" s="761"/>
      <c r="S112" s="4"/>
      <c r="T112" s="4"/>
      <c r="U112" s="4"/>
      <c r="V112" s="4"/>
      <c r="W112" s="4"/>
      <c r="X112" s="4"/>
      <c r="Y112" s="4"/>
      <c r="Z112" s="4"/>
      <c r="AA112" s="4"/>
      <c r="AB112" s="4"/>
    </row>
    <row r="113" spans="1:28" ht="30" customHeight="1" thickBot="1">
      <c r="A113" s="4"/>
      <c r="B113" s="281" t="s">
        <v>716</v>
      </c>
      <c r="C113" s="710"/>
      <c r="D113" s="6" t="s">
        <v>729</v>
      </c>
      <c r="E113" s="683"/>
      <c r="F113" s="683"/>
      <c r="G113" s="683"/>
      <c r="H113" s="683"/>
      <c r="I113" s="683"/>
      <c r="J113" s="683"/>
      <c r="K113" s="683"/>
      <c r="L113" s="683"/>
      <c r="M113" s="686"/>
      <c r="N113" s="466"/>
      <c r="O113" s="636"/>
      <c r="P113" s="800"/>
      <c r="Q113" s="802"/>
      <c r="R113" s="761"/>
      <c r="S113" s="4"/>
      <c r="T113" s="4"/>
      <c r="U113" s="4"/>
      <c r="V113" s="4"/>
      <c r="W113" s="4"/>
      <c r="X113" s="4"/>
      <c r="Y113" s="4"/>
      <c r="Z113" s="4"/>
      <c r="AA113" s="4"/>
      <c r="AB113" s="4"/>
    </row>
    <row r="114" spans="1:28" s="98" customFormat="1" ht="97.5" customHeight="1" thickTop="1">
      <c r="A114" s="104"/>
      <c r="B114" s="282" t="s">
        <v>720</v>
      </c>
      <c r="C114" s="566" t="s">
        <v>731</v>
      </c>
      <c r="D114" s="567"/>
      <c r="E114" s="815" t="s">
        <v>818</v>
      </c>
      <c r="F114" s="575">
        <v>1</v>
      </c>
      <c r="G114" s="402" t="s">
        <v>819</v>
      </c>
      <c r="H114" s="659" t="s">
        <v>646</v>
      </c>
      <c r="I114" s="690">
        <v>1</v>
      </c>
      <c r="J114" s="420">
        <v>1</v>
      </c>
      <c r="K114" s="420">
        <v>1</v>
      </c>
      <c r="L114" s="420">
        <v>1</v>
      </c>
      <c r="M114" s="420">
        <v>1</v>
      </c>
      <c r="N114" s="411" t="s">
        <v>269</v>
      </c>
      <c r="O114" s="411" t="s">
        <v>13</v>
      </c>
      <c r="P114" s="411" t="s">
        <v>14</v>
      </c>
      <c r="Q114" s="405" t="s">
        <v>270</v>
      </c>
      <c r="R114" s="806" t="s">
        <v>760</v>
      </c>
      <c r="S114" s="104"/>
      <c r="T114" s="104"/>
      <c r="U114" s="104"/>
      <c r="V114" s="104"/>
      <c r="W114" s="104"/>
      <c r="X114" s="104"/>
      <c r="Y114" s="104"/>
      <c r="Z114" s="104"/>
      <c r="AA114" s="104"/>
      <c r="AB114" s="104"/>
    </row>
    <row r="115" spans="1:28" s="98" customFormat="1" ht="45" customHeight="1">
      <c r="A115" s="103"/>
      <c r="B115" s="283" t="s">
        <v>721</v>
      </c>
      <c r="C115" s="715" t="s">
        <v>23</v>
      </c>
      <c r="D115" s="23" t="s">
        <v>271</v>
      </c>
      <c r="E115" s="575"/>
      <c r="F115" s="562"/>
      <c r="G115" s="402"/>
      <c r="H115" s="406"/>
      <c r="I115" s="691"/>
      <c r="J115" s="421"/>
      <c r="K115" s="421"/>
      <c r="L115" s="421"/>
      <c r="M115" s="421"/>
      <c r="N115" s="412"/>
      <c r="O115" s="412"/>
      <c r="P115" s="412"/>
      <c r="Q115" s="406"/>
      <c r="R115" s="807"/>
      <c r="S115" s="103"/>
      <c r="T115" s="103"/>
      <c r="U115" s="103"/>
      <c r="V115" s="103"/>
      <c r="W115" s="103"/>
      <c r="X115" s="103"/>
      <c r="Y115" s="103"/>
      <c r="Z115" s="103"/>
      <c r="AA115" s="103"/>
      <c r="AB115" s="103"/>
    </row>
    <row r="116" spans="1:28" s="98" customFormat="1" ht="45" customHeight="1">
      <c r="A116" s="103"/>
      <c r="B116" s="283" t="s">
        <v>722</v>
      </c>
      <c r="C116" s="809"/>
      <c r="D116" s="23" t="s">
        <v>732</v>
      </c>
      <c r="E116" s="575"/>
      <c r="F116" s="562"/>
      <c r="G116" s="402"/>
      <c r="H116" s="406"/>
      <c r="I116" s="691"/>
      <c r="J116" s="421"/>
      <c r="K116" s="421"/>
      <c r="L116" s="421"/>
      <c r="M116" s="421"/>
      <c r="N116" s="412"/>
      <c r="O116" s="412"/>
      <c r="P116" s="412"/>
      <c r="Q116" s="406"/>
      <c r="R116" s="807"/>
      <c r="S116" s="103"/>
      <c r="T116" s="103"/>
      <c r="U116" s="103"/>
      <c r="V116" s="103"/>
      <c r="W116" s="103"/>
      <c r="X116" s="103"/>
      <c r="Y116" s="103"/>
      <c r="Z116" s="103"/>
      <c r="AA116" s="103"/>
      <c r="AB116" s="103"/>
    </row>
    <row r="117" spans="1:28" s="98" customFormat="1" ht="45" customHeight="1" thickBot="1">
      <c r="A117" s="103"/>
      <c r="B117" s="283" t="s">
        <v>909</v>
      </c>
      <c r="C117" s="810"/>
      <c r="D117" s="23" t="s">
        <v>272</v>
      </c>
      <c r="E117" s="576"/>
      <c r="F117" s="563"/>
      <c r="G117" s="403"/>
      <c r="H117" s="407"/>
      <c r="I117" s="692"/>
      <c r="J117" s="422"/>
      <c r="K117" s="422"/>
      <c r="L117" s="422"/>
      <c r="M117" s="422"/>
      <c r="N117" s="413"/>
      <c r="O117" s="413"/>
      <c r="P117" s="413"/>
      <c r="Q117" s="407"/>
      <c r="R117" s="807"/>
      <c r="S117" s="103"/>
      <c r="T117" s="103"/>
      <c r="U117" s="103"/>
      <c r="V117" s="103"/>
      <c r="W117" s="103"/>
      <c r="X117" s="103"/>
      <c r="Y117" s="103"/>
      <c r="Z117" s="103"/>
      <c r="AA117" s="103"/>
      <c r="AB117" s="103"/>
    </row>
    <row r="118" spans="1:28" s="98" customFormat="1" ht="95.25" customHeight="1" thickTop="1">
      <c r="A118" s="104"/>
      <c r="B118" s="284" t="s">
        <v>736</v>
      </c>
      <c r="C118" s="566" t="s">
        <v>741</v>
      </c>
      <c r="D118" s="567"/>
      <c r="E118" s="561" t="s">
        <v>743</v>
      </c>
      <c r="F118" s="811">
        <v>1</v>
      </c>
      <c r="G118" s="405" t="s">
        <v>820</v>
      </c>
      <c r="H118" s="405" t="s">
        <v>742</v>
      </c>
      <c r="I118" s="814">
        <v>1</v>
      </c>
      <c r="J118" s="408">
        <v>1</v>
      </c>
      <c r="K118" s="408">
        <v>1</v>
      </c>
      <c r="L118" s="408">
        <v>1</v>
      </c>
      <c r="M118" s="408">
        <v>1</v>
      </c>
      <c r="N118" s="411" t="s">
        <v>821</v>
      </c>
      <c r="O118" s="803" t="s">
        <v>13</v>
      </c>
      <c r="P118" s="803" t="s">
        <v>14</v>
      </c>
      <c r="Q118" s="405" t="s">
        <v>822</v>
      </c>
      <c r="R118" s="807"/>
      <c r="S118" s="104"/>
      <c r="T118" s="104"/>
      <c r="U118" s="104"/>
      <c r="V118" s="104"/>
      <c r="W118" s="104"/>
      <c r="X118" s="104"/>
      <c r="Y118" s="104"/>
      <c r="Z118" s="104"/>
      <c r="AA118" s="104"/>
      <c r="AB118" s="104"/>
    </row>
    <row r="119" spans="1:28" s="98" customFormat="1" ht="45" customHeight="1">
      <c r="A119" s="103"/>
      <c r="B119" s="283" t="s">
        <v>733</v>
      </c>
      <c r="C119" s="715" t="s">
        <v>23</v>
      </c>
      <c r="D119" s="288" t="s">
        <v>273</v>
      </c>
      <c r="E119" s="562"/>
      <c r="F119" s="812"/>
      <c r="G119" s="406"/>
      <c r="H119" s="406"/>
      <c r="I119" s="691"/>
      <c r="J119" s="409"/>
      <c r="K119" s="409"/>
      <c r="L119" s="409"/>
      <c r="M119" s="409"/>
      <c r="N119" s="412"/>
      <c r="O119" s="804"/>
      <c r="P119" s="804"/>
      <c r="Q119" s="406"/>
      <c r="R119" s="807"/>
      <c r="S119" s="103"/>
      <c r="T119" s="103"/>
      <c r="U119" s="103"/>
      <c r="V119" s="103"/>
      <c r="W119" s="103"/>
      <c r="X119" s="103"/>
      <c r="Y119" s="103"/>
      <c r="Z119" s="103"/>
      <c r="AA119" s="103"/>
      <c r="AB119" s="103"/>
    </row>
    <row r="120" spans="1:28" s="98" customFormat="1" ht="45" customHeight="1">
      <c r="A120" s="103"/>
      <c r="B120" s="283" t="s">
        <v>734</v>
      </c>
      <c r="C120" s="715"/>
      <c r="D120" s="288" t="s">
        <v>274</v>
      </c>
      <c r="E120" s="562"/>
      <c r="F120" s="812"/>
      <c r="G120" s="406"/>
      <c r="H120" s="406"/>
      <c r="I120" s="691"/>
      <c r="J120" s="409"/>
      <c r="K120" s="409"/>
      <c r="L120" s="409"/>
      <c r="M120" s="409"/>
      <c r="N120" s="412"/>
      <c r="O120" s="804"/>
      <c r="P120" s="804"/>
      <c r="Q120" s="406"/>
      <c r="R120" s="807"/>
      <c r="S120" s="103"/>
      <c r="T120" s="103"/>
      <c r="U120" s="103"/>
      <c r="V120" s="103"/>
      <c r="W120" s="103"/>
      <c r="X120" s="103"/>
      <c r="Y120" s="103"/>
      <c r="Z120" s="103"/>
      <c r="AA120" s="103"/>
      <c r="AB120" s="103"/>
    </row>
    <row r="121" spans="1:28" s="98" customFormat="1" ht="45" customHeight="1">
      <c r="A121" s="103"/>
      <c r="B121" s="283" t="s">
        <v>735</v>
      </c>
      <c r="C121" s="715"/>
      <c r="D121" s="288" t="s">
        <v>275</v>
      </c>
      <c r="E121" s="562"/>
      <c r="F121" s="812"/>
      <c r="G121" s="406"/>
      <c r="H121" s="406"/>
      <c r="I121" s="691"/>
      <c r="J121" s="409"/>
      <c r="K121" s="409"/>
      <c r="L121" s="409"/>
      <c r="M121" s="409"/>
      <c r="N121" s="412"/>
      <c r="O121" s="804"/>
      <c r="P121" s="804"/>
      <c r="Q121" s="406"/>
      <c r="R121" s="807"/>
      <c r="S121" s="103"/>
      <c r="T121" s="103"/>
      <c r="U121" s="103"/>
      <c r="V121" s="103"/>
      <c r="W121" s="103"/>
      <c r="X121" s="103"/>
      <c r="Y121" s="103"/>
      <c r="Z121" s="103"/>
      <c r="AA121" s="103"/>
      <c r="AB121" s="103"/>
    </row>
    <row r="122" spans="1:28" s="98" customFormat="1" ht="45" customHeight="1" thickBot="1">
      <c r="A122" s="103"/>
      <c r="B122" s="283" t="s">
        <v>910</v>
      </c>
      <c r="C122" s="716"/>
      <c r="D122" s="288" t="s">
        <v>276</v>
      </c>
      <c r="E122" s="563"/>
      <c r="F122" s="813"/>
      <c r="G122" s="407"/>
      <c r="H122" s="407"/>
      <c r="I122" s="692"/>
      <c r="J122" s="410"/>
      <c r="K122" s="410"/>
      <c r="L122" s="410"/>
      <c r="M122" s="410"/>
      <c r="N122" s="413"/>
      <c r="O122" s="805"/>
      <c r="P122" s="805"/>
      <c r="Q122" s="407"/>
      <c r="R122" s="807"/>
      <c r="S122" s="103"/>
      <c r="T122" s="103"/>
      <c r="U122" s="103"/>
      <c r="V122" s="103"/>
      <c r="W122" s="103"/>
      <c r="X122" s="103"/>
      <c r="Y122" s="103"/>
      <c r="Z122" s="103"/>
      <c r="AA122" s="103"/>
      <c r="AB122" s="103"/>
    </row>
    <row r="123" spans="1:28" s="98" customFormat="1" ht="82.5" customHeight="1" thickTop="1">
      <c r="A123" s="104"/>
      <c r="B123" s="284" t="s">
        <v>737</v>
      </c>
      <c r="C123" s="566" t="s">
        <v>744</v>
      </c>
      <c r="D123" s="629"/>
      <c r="E123" s="571" t="s">
        <v>747</v>
      </c>
      <c r="F123" s="571">
        <v>1</v>
      </c>
      <c r="G123" s="401" t="s">
        <v>824</v>
      </c>
      <c r="H123" s="401" t="s">
        <v>645</v>
      </c>
      <c r="I123" s="587">
        <v>1</v>
      </c>
      <c r="J123" s="822">
        <v>1</v>
      </c>
      <c r="K123" s="822">
        <v>1</v>
      </c>
      <c r="L123" s="822">
        <v>1</v>
      </c>
      <c r="M123" s="822">
        <v>1</v>
      </c>
      <c r="N123" s="650" t="s">
        <v>277</v>
      </c>
      <c r="O123" s="650" t="s">
        <v>11</v>
      </c>
      <c r="P123" s="650" t="s">
        <v>14</v>
      </c>
      <c r="Q123" s="401" t="s">
        <v>278</v>
      </c>
      <c r="R123" s="807"/>
      <c r="S123" s="104"/>
      <c r="T123" s="104"/>
      <c r="U123" s="104"/>
      <c r="V123" s="104"/>
      <c r="W123" s="104"/>
      <c r="X123" s="104"/>
      <c r="Y123" s="104"/>
      <c r="Z123" s="104"/>
      <c r="AA123" s="104"/>
      <c r="AB123" s="104"/>
    </row>
    <row r="124" spans="1:28" s="70" customFormat="1" ht="45" customHeight="1">
      <c r="A124" s="26"/>
      <c r="B124" s="285" t="s">
        <v>738</v>
      </c>
      <c r="C124" s="819" t="s">
        <v>23</v>
      </c>
      <c r="D124" s="23" t="s">
        <v>823</v>
      </c>
      <c r="E124" s="572"/>
      <c r="F124" s="572"/>
      <c r="G124" s="402"/>
      <c r="H124" s="402"/>
      <c r="I124" s="588"/>
      <c r="J124" s="823"/>
      <c r="K124" s="823"/>
      <c r="L124" s="823"/>
      <c r="M124" s="823"/>
      <c r="N124" s="651"/>
      <c r="O124" s="651"/>
      <c r="P124" s="651"/>
      <c r="Q124" s="402"/>
      <c r="R124" s="807"/>
      <c r="S124" s="26"/>
      <c r="T124" s="26"/>
      <c r="U124" s="26"/>
      <c r="V124" s="26"/>
      <c r="W124" s="26"/>
      <c r="X124" s="26"/>
      <c r="Y124" s="26"/>
      <c r="Z124" s="26"/>
      <c r="AA124" s="26"/>
      <c r="AB124" s="26"/>
    </row>
    <row r="125" spans="1:28" s="70" customFormat="1" ht="45" customHeight="1">
      <c r="A125" s="26"/>
      <c r="B125" s="285" t="s">
        <v>739</v>
      </c>
      <c r="C125" s="820"/>
      <c r="D125" s="23" t="s">
        <v>745</v>
      </c>
      <c r="E125" s="572"/>
      <c r="F125" s="572"/>
      <c r="G125" s="402"/>
      <c r="H125" s="402"/>
      <c r="I125" s="588"/>
      <c r="J125" s="823"/>
      <c r="K125" s="823"/>
      <c r="L125" s="823"/>
      <c r="M125" s="823"/>
      <c r="N125" s="651"/>
      <c r="O125" s="651"/>
      <c r="P125" s="651"/>
      <c r="Q125" s="402"/>
      <c r="R125" s="807"/>
      <c r="S125" s="26"/>
      <c r="T125" s="26"/>
      <c r="U125" s="26"/>
      <c r="V125" s="26"/>
      <c r="W125" s="26"/>
      <c r="X125" s="26"/>
      <c r="Y125" s="26"/>
      <c r="Z125" s="26"/>
      <c r="AA125" s="26"/>
      <c r="AB125" s="26"/>
    </row>
    <row r="126" spans="1:28" s="70" customFormat="1" ht="45" customHeight="1">
      <c r="A126" s="26"/>
      <c r="B126" s="285" t="s">
        <v>740</v>
      </c>
      <c r="C126" s="820"/>
      <c r="D126" s="23" t="s">
        <v>279</v>
      </c>
      <c r="E126" s="572"/>
      <c r="F126" s="572"/>
      <c r="G126" s="402"/>
      <c r="H126" s="402"/>
      <c r="I126" s="588"/>
      <c r="J126" s="823"/>
      <c r="K126" s="823"/>
      <c r="L126" s="823"/>
      <c r="M126" s="823"/>
      <c r="N126" s="651"/>
      <c r="O126" s="651"/>
      <c r="P126" s="651"/>
      <c r="Q126" s="402"/>
      <c r="R126" s="807"/>
      <c r="S126" s="26"/>
      <c r="T126" s="26"/>
      <c r="U126" s="26"/>
      <c r="V126" s="26"/>
      <c r="W126" s="26"/>
      <c r="X126" s="26"/>
      <c r="Y126" s="26"/>
      <c r="Z126" s="26"/>
      <c r="AA126" s="26"/>
      <c r="AB126" s="26"/>
    </row>
    <row r="127" spans="1:28" s="70" customFormat="1" ht="45" customHeight="1">
      <c r="A127" s="26"/>
      <c r="B127" s="285" t="s">
        <v>783</v>
      </c>
      <c r="C127" s="820"/>
      <c r="D127" s="23" t="s">
        <v>280</v>
      </c>
      <c r="E127" s="572"/>
      <c r="F127" s="572"/>
      <c r="G127" s="402"/>
      <c r="H127" s="402"/>
      <c r="I127" s="588"/>
      <c r="J127" s="823"/>
      <c r="K127" s="823"/>
      <c r="L127" s="823"/>
      <c r="M127" s="823"/>
      <c r="N127" s="651"/>
      <c r="O127" s="651"/>
      <c r="P127" s="651"/>
      <c r="Q127" s="402"/>
      <c r="R127" s="807"/>
      <c r="S127" s="26"/>
      <c r="T127" s="26"/>
      <c r="U127" s="26"/>
      <c r="V127" s="26"/>
      <c r="W127" s="26"/>
      <c r="X127" s="26"/>
      <c r="Y127" s="26"/>
      <c r="Z127" s="26"/>
      <c r="AA127" s="26"/>
      <c r="AB127" s="26"/>
    </row>
    <row r="128" spans="1:28" s="70" customFormat="1" ht="45" customHeight="1">
      <c r="A128" s="26"/>
      <c r="B128" s="285" t="s">
        <v>911</v>
      </c>
      <c r="C128" s="820"/>
      <c r="D128" s="23" t="s">
        <v>281</v>
      </c>
      <c r="E128" s="572"/>
      <c r="F128" s="572"/>
      <c r="G128" s="402"/>
      <c r="H128" s="402"/>
      <c r="I128" s="588"/>
      <c r="J128" s="823"/>
      <c r="K128" s="823"/>
      <c r="L128" s="823"/>
      <c r="M128" s="823"/>
      <c r="N128" s="651"/>
      <c r="O128" s="651"/>
      <c r="P128" s="651"/>
      <c r="Q128" s="402"/>
      <c r="R128" s="807"/>
      <c r="S128" s="26"/>
      <c r="T128" s="26"/>
      <c r="U128" s="26"/>
      <c r="V128" s="26"/>
      <c r="W128" s="26"/>
      <c r="X128" s="26"/>
      <c r="Y128" s="26"/>
      <c r="Z128" s="26"/>
      <c r="AA128" s="26"/>
      <c r="AB128" s="26"/>
    </row>
    <row r="129" spans="1:29" s="70" customFormat="1" ht="45" customHeight="1" thickBot="1">
      <c r="A129" s="26"/>
      <c r="B129" s="286" t="s">
        <v>912</v>
      </c>
      <c r="C129" s="821"/>
      <c r="D129" s="287" t="s">
        <v>746</v>
      </c>
      <c r="E129" s="711"/>
      <c r="F129" s="711"/>
      <c r="G129" s="817"/>
      <c r="H129" s="817"/>
      <c r="I129" s="825"/>
      <c r="J129" s="824"/>
      <c r="K129" s="824"/>
      <c r="L129" s="824"/>
      <c r="M129" s="824"/>
      <c r="N129" s="818"/>
      <c r="O129" s="818"/>
      <c r="P129" s="818"/>
      <c r="Q129" s="817"/>
      <c r="R129" s="808"/>
      <c r="S129" s="26"/>
      <c r="T129" s="26"/>
      <c r="U129" s="26"/>
      <c r="V129" s="26"/>
      <c r="W129" s="26"/>
      <c r="X129" s="26"/>
      <c r="Y129" s="26"/>
      <c r="Z129" s="26"/>
      <c r="AA129" s="26"/>
      <c r="AB129" s="26"/>
    </row>
    <row r="130" spans="1:29" s="98" customFormat="1" ht="114" hidden="1" customHeight="1">
      <c r="A130" s="104"/>
      <c r="B130" s="270" t="s">
        <v>268</v>
      </c>
      <c r="C130" s="816"/>
      <c r="D130" s="426"/>
      <c r="E130" s="114"/>
      <c r="F130" s="263"/>
      <c r="G130" s="263"/>
      <c r="H130" s="263"/>
      <c r="I130" s="271"/>
      <c r="J130" s="271"/>
      <c r="K130" s="271"/>
      <c r="L130" s="271"/>
      <c r="M130" s="271"/>
      <c r="N130" s="450"/>
      <c r="O130" s="450"/>
      <c r="P130" s="450"/>
      <c r="Q130" s="450"/>
      <c r="R130" s="450"/>
      <c r="S130" s="104"/>
      <c r="T130" s="104"/>
      <c r="U130" s="104"/>
      <c r="V130" s="104"/>
      <c r="W130" s="104"/>
      <c r="X130" s="104"/>
      <c r="Y130" s="104"/>
      <c r="Z130" s="104"/>
      <c r="AA130" s="104"/>
      <c r="AB130" s="104"/>
    </row>
    <row r="131" spans="1:29" s="98" customFormat="1" ht="114" hidden="1" customHeight="1">
      <c r="A131" s="104"/>
      <c r="B131" s="50" t="s">
        <v>239</v>
      </c>
      <c r="C131" s="717"/>
      <c r="D131" s="718"/>
      <c r="E131" s="80"/>
      <c r="F131" s="80"/>
      <c r="G131" s="80"/>
      <c r="H131" s="80" t="s">
        <v>240</v>
      </c>
      <c r="I131" s="83"/>
      <c r="J131" s="83">
        <f>SUM(J114:J129)</f>
        <v>3</v>
      </c>
      <c r="K131" s="83">
        <f>SUM(K114:K130)</f>
        <v>3</v>
      </c>
      <c r="L131" s="83">
        <f>SUM(L114:L130)</f>
        <v>3</v>
      </c>
      <c r="M131" s="83">
        <f>SUM(M114:M130)</f>
        <v>3</v>
      </c>
      <c r="N131" s="449"/>
      <c r="O131" s="449"/>
      <c r="P131" s="449"/>
      <c r="Q131" s="449"/>
      <c r="R131" s="449"/>
      <c r="S131" s="104"/>
      <c r="T131" s="104"/>
      <c r="U131" s="104"/>
      <c r="V131" s="104"/>
      <c r="W131" s="104"/>
      <c r="X131" s="104"/>
      <c r="Y131" s="104"/>
      <c r="Z131" s="104"/>
      <c r="AA131" s="104"/>
      <c r="AB131" s="104"/>
    </row>
    <row r="132" spans="1:29" customFormat="1" ht="33" hidden="1" customHeight="1">
      <c r="A132" s="104"/>
      <c r="B132" s="52"/>
      <c r="C132" s="84" t="s">
        <v>282</v>
      </c>
      <c r="D132" s="84"/>
      <c r="E132" s="84"/>
      <c r="F132" s="84"/>
      <c r="G132" s="85"/>
      <c r="H132" s="86"/>
      <c r="I132" s="54"/>
      <c r="J132" s="55" t="s">
        <v>241</v>
      </c>
      <c r="K132" s="55" t="s">
        <v>242</v>
      </c>
      <c r="L132" s="54"/>
      <c r="M132" s="54"/>
      <c r="N132" s="54"/>
      <c r="O132" s="54"/>
      <c r="P132" s="54"/>
      <c r="Q132" s="54"/>
      <c r="R132" s="54"/>
      <c r="S132" s="104"/>
      <c r="T132" s="104"/>
      <c r="U132" s="104"/>
      <c r="V132" s="104"/>
      <c r="W132" s="104"/>
      <c r="X132" s="104"/>
      <c r="Y132" s="104"/>
      <c r="Z132" s="104"/>
      <c r="AA132" s="104"/>
      <c r="AB132" s="104"/>
      <c r="AC132" s="93"/>
    </row>
    <row r="133" spans="1:29" customFormat="1" ht="33" hidden="1" customHeight="1" thickTop="1">
      <c r="A133" s="93"/>
      <c r="B133" s="56" t="s">
        <v>13</v>
      </c>
      <c r="C133" s="93"/>
      <c r="D133" s="93"/>
      <c r="E133" s="93"/>
      <c r="F133" s="93"/>
      <c r="G133" s="93"/>
      <c r="H133" s="93"/>
      <c r="I133" s="93"/>
      <c r="J133" s="57" t="s">
        <v>243</v>
      </c>
      <c r="K133" s="57" t="s">
        <v>243</v>
      </c>
      <c r="L133" s="93"/>
      <c r="M133" s="93"/>
      <c r="N133" s="93"/>
      <c r="O133" s="93"/>
      <c r="P133" s="93"/>
      <c r="Q133" s="93"/>
      <c r="R133" s="93"/>
      <c r="S133" s="93"/>
      <c r="T133" s="93"/>
      <c r="U133" s="93"/>
      <c r="V133" s="93"/>
      <c r="W133" s="93"/>
      <c r="X133" s="93"/>
      <c r="Y133" s="93"/>
      <c r="Z133" s="93"/>
      <c r="AA133" s="93"/>
      <c r="AB133" s="93"/>
      <c r="AC133" s="93"/>
    </row>
    <row r="134" spans="1:29" customFormat="1" ht="33" hidden="1" customHeight="1" thickTop="1">
      <c r="A134" s="93"/>
      <c r="B134" s="56" t="s">
        <v>11</v>
      </c>
      <c r="C134" s="93"/>
      <c r="D134" s="93"/>
      <c r="E134" s="93"/>
      <c r="F134" s="93"/>
      <c r="G134" s="93"/>
      <c r="H134" s="93"/>
      <c r="I134" s="93"/>
      <c r="J134" s="57" t="s">
        <v>244</v>
      </c>
      <c r="K134" s="57" t="s">
        <v>244</v>
      </c>
      <c r="L134" s="93"/>
      <c r="M134" s="93"/>
      <c r="N134" s="93"/>
      <c r="O134" s="93"/>
      <c r="P134" s="93"/>
      <c r="Q134" s="93"/>
      <c r="R134" s="93"/>
      <c r="S134" s="93"/>
      <c r="T134" s="93"/>
      <c r="U134" s="93"/>
      <c r="V134" s="93"/>
      <c r="W134" s="93"/>
      <c r="X134" s="93"/>
      <c r="Y134" s="93"/>
      <c r="Z134" s="93"/>
      <c r="AA134" s="93"/>
      <c r="AB134" s="93"/>
      <c r="AC134" s="93"/>
    </row>
    <row r="135" spans="1:29" customFormat="1" ht="15.75" hidden="1" thickTop="1">
      <c r="A135" s="93"/>
      <c r="B135" s="56" t="s">
        <v>72</v>
      </c>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row>
    <row r="136" spans="1:29" customFormat="1" ht="15.75" hidden="1" thickTop="1">
      <c r="A136" s="93"/>
      <c r="B136" s="56"/>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row>
    <row r="137" spans="1:29" customFormat="1" ht="16.5" hidden="1" thickTop="1">
      <c r="A137" s="93"/>
      <c r="B137" s="59" t="s">
        <v>8</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row>
    <row r="138" spans="1:29" customFormat="1" ht="15.75" hidden="1" thickTop="1">
      <c r="A138" s="93"/>
      <c r="B138" s="56" t="s">
        <v>73</v>
      </c>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row>
    <row r="139" spans="1:29" customFormat="1" ht="15.75" hidden="1" thickTop="1">
      <c r="A139" s="93"/>
      <c r="B139" s="56" t="s">
        <v>14</v>
      </c>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row>
    <row r="140" spans="1:29" customFormat="1" ht="15.75" hidden="1" thickTop="1">
      <c r="A140" s="103"/>
      <c r="B140" s="56" t="s">
        <v>12</v>
      </c>
      <c r="C140" s="60"/>
      <c r="D140" s="61"/>
      <c r="E140" s="61"/>
      <c r="F140" s="61"/>
      <c r="G140" s="62"/>
      <c r="H140" s="63"/>
      <c r="I140" s="64"/>
      <c r="J140" s="65"/>
      <c r="K140" s="65"/>
      <c r="L140" s="65"/>
      <c r="M140" s="65"/>
      <c r="N140" s="66"/>
      <c r="O140" s="66"/>
      <c r="P140" s="66"/>
      <c r="Q140" s="103"/>
      <c r="R140" s="103"/>
      <c r="S140" s="103"/>
      <c r="T140" s="103"/>
      <c r="U140" s="103"/>
      <c r="V140" s="103"/>
      <c r="W140" s="103"/>
      <c r="X140" s="103"/>
      <c r="Y140" s="103"/>
      <c r="Z140" s="103"/>
      <c r="AA140" s="103"/>
      <c r="AB140" s="103"/>
      <c r="AC140" s="93"/>
    </row>
    <row r="141" spans="1:29" customFormat="1" ht="15.75" hidden="1" thickTop="1">
      <c r="A141" s="103"/>
      <c r="B141" s="56" t="s">
        <v>213</v>
      </c>
      <c r="C141" s="60"/>
      <c r="D141" s="61"/>
      <c r="E141" s="61"/>
      <c r="F141" s="61"/>
      <c r="G141" s="62"/>
      <c r="H141" s="63"/>
      <c r="I141" s="64"/>
      <c r="J141" s="65"/>
      <c r="K141" s="65"/>
      <c r="L141" s="65"/>
      <c r="M141" s="65"/>
      <c r="N141" s="66"/>
      <c r="O141" s="66"/>
      <c r="P141" s="66"/>
      <c r="Q141" s="103"/>
      <c r="R141" s="103"/>
      <c r="S141" s="103"/>
      <c r="T141" s="103"/>
      <c r="U141" s="103"/>
      <c r="V141" s="103"/>
      <c r="W141" s="103"/>
      <c r="X141" s="103"/>
      <c r="Y141" s="103"/>
      <c r="Z141" s="103"/>
      <c r="AA141" s="103"/>
      <c r="AB141" s="103"/>
      <c r="AC141" s="93"/>
    </row>
    <row r="142" spans="1:29" customFormat="1" ht="40.5" hidden="1" customHeight="1" thickTop="1">
      <c r="A142" s="103"/>
      <c r="B142" s="67"/>
      <c r="C142" s="60"/>
      <c r="D142" s="61"/>
      <c r="E142" s="61"/>
      <c r="F142" s="61"/>
      <c r="G142" s="62"/>
      <c r="H142" s="63"/>
      <c r="I142" s="64"/>
      <c r="J142" s="65"/>
      <c r="K142" s="65"/>
      <c r="L142" s="65"/>
      <c r="M142" s="65"/>
      <c r="N142" s="66"/>
      <c r="O142" s="66"/>
      <c r="P142" s="66"/>
      <c r="Q142" s="103"/>
      <c r="R142" s="103"/>
      <c r="S142" s="103"/>
      <c r="T142" s="103"/>
      <c r="U142" s="103"/>
      <c r="V142" s="103"/>
      <c r="W142" s="103"/>
      <c r="X142" s="103"/>
      <c r="Y142" s="103"/>
      <c r="Z142" s="103"/>
      <c r="AA142" s="103"/>
      <c r="AB142" s="103"/>
      <c r="AC142" s="93"/>
    </row>
    <row r="143" spans="1:29" customFormat="1" ht="15.75" hidden="1" thickTop="1">
      <c r="A143" s="103"/>
      <c r="B143" s="68"/>
      <c r="C143" s="103"/>
      <c r="D143" s="103"/>
      <c r="E143" s="103"/>
      <c r="F143" s="103"/>
      <c r="G143" s="103"/>
      <c r="H143" s="16"/>
      <c r="I143" s="17"/>
      <c r="J143" s="16"/>
      <c r="K143" s="16"/>
      <c r="L143" s="16"/>
      <c r="M143" s="16"/>
      <c r="N143" s="16"/>
      <c r="O143" s="16"/>
      <c r="P143" s="16"/>
      <c r="Q143" s="103"/>
      <c r="R143" s="103"/>
      <c r="S143" s="103"/>
      <c r="T143" s="103"/>
      <c r="U143" s="103"/>
      <c r="V143" s="103"/>
      <c r="W143" s="103"/>
      <c r="X143" s="103"/>
      <c r="Y143" s="103"/>
      <c r="Z143" s="103"/>
      <c r="AA143" s="103"/>
      <c r="AB143" s="103"/>
      <c r="AC143" s="93"/>
    </row>
    <row r="144" spans="1:29" customFormat="1" ht="15.75" hidden="1" thickTop="1">
      <c r="A144" s="103"/>
      <c r="B144" s="68"/>
      <c r="C144" s="103"/>
      <c r="D144" s="103"/>
      <c r="E144" s="103"/>
      <c r="F144" s="103"/>
      <c r="G144" s="103"/>
      <c r="H144" s="16"/>
      <c r="I144" s="17"/>
      <c r="J144" s="16"/>
      <c r="K144" s="16"/>
      <c r="L144" s="16"/>
      <c r="M144" s="16"/>
      <c r="N144" s="16"/>
      <c r="O144" s="16"/>
      <c r="P144" s="16"/>
      <c r="Q144" s="103"/>
      <c r="R144" s="103"/>
      <c r="S144" s="103"/>
      <c r="T144" s="103"/>
      <c r="U144" s="103"/>
      <c r="V144" s="103"/>
      <c r="W144" s="103"/>
      <c r="X144" s="103"/>
      <c r="Y144" s="103"/>
      <c r="Z144" s="103"/>
      <c r="AA144" s="103"/>
      <c r="AB144" s="103"/>
      <c r="AC144" s="93"/>
    </row>
    <row r="145" spans="1:29" s="17" customFormat="1" ht="15.75" hidden="1" thickTop="1">
      <c r="A145" s="103"/>
      <c r="B145" s="68"/>
      <c r="C145" s="103"/>
      <c r="D145" s="103"/>
      <c r="E145" s="103"/>
      <c r="F145" s="103"/>
      <c r="G145" s="103"/>
      <c r="H145" s="16"/>
      <c r="J145" s="16"/>
      <c r="K145" s="16"/>
      <c r="L145" s="16"/>
      <c r="M145" s="16"/>
      <c r="N145" s="16"/>
      <c r="O145" s="16"/>
      <c r="P145" s="16"/>
      <c r="Q145" s="103"/>
      <c r="R145" s="103"/>
      <c r="S145" s="103"/>
      <c r="T145" s="103"/>
      <c r="U145" s="103"/>
      <c r="V145" s="103"/>
      <c r="W145" s="103"/>
      <c r="X145" s="103"/>
      <c r="Y145" s="103"/>
      <c r="Z145" s="103"/>
      <c r="AA145" s="103"/>
      <c r="AB145" s="103"/>
      <c r="AC145" s="93"/>
    </row>
    <row r="146" spans="1:29" s="17" customFormat="1" ht="15.75" hidden="1" thickTop="1">
      <c r="A146" s="103"/>
      <c r="B146" s="68"/>
      <c r="C146" s="103"/>
      <c r="D146" s="103"/>
      <c r="E146" s="103"/>
      <c r="F146" s="103"/>
      <c r="G146" s="103"/>
      <c r="H146" s="16"/>
      <c r="J146" s="16"/>
      <c r="K146" s="16"/>
      <c r="L146" s="16"/>
      <c r="M146" s="16"/>
      <c r="N146" s="16"/>
      <c r="O146" s="16"/>
      <c r="P146" s="16"/>
      <c r="Q146" s="103"/>
      <c r="R146" s="103"/>
      <c r="S146" s="103"/>
      <c r="T146" s="103"/>
      <c r="U146" s="103"/>
      <c r="V146" s="103"/>
      <c r="W146" s="103"/>
      <c r="X146" s="103"/>
      <c r="Y146" s="103"/>
      <c r="Z146" s="103"/>
      <c r="AA146" s="103"/>
      <c r="AB146" s="103"/>
      <c r="AC146" s="93"/>
    </row>
    <row r="147" spans="1:29" s="17" customFormat="1" ht="15.75" hidden="1" thickTop="1">
      <c r="A147" s="103"/>
      <c r="B147" s="68"/>
      <c r="C147" s="103"/>
      <c r="D147" s="103"/>
      <c r="E147" s="103"/>
      <c r="F147" s="103"/>
      <c r="G147" s="103"/>
      <c r="H147" s="16"/>
      <c r="J147" s="16"/>
      <c r="K147" s="16"/>
      <c r="L147" s="16"/>
      <c r="M147" s="16"/>
      <c r="N147" s="16"/>
      <c r="O147" s="16"/>
      <c r="P147" s="16"/>
      <c r="Q147" s="103"/>
      <c r="R147" s="103"/>
      <c r="S147" s="103"/>
      <c r="T147" s="103"/>
      <c r="U147" s="103"/>
      <c r="V147" s="103"/>
      <c r="W147" s="103"/>
      <c r="X147" s="103"/>
      <c r="Y147" s="103"/>
      <c r="Z147" s="103"/>
      <c r="AA147" s="103"/>
      <c r="AB147" s="103"/>
      <c r="AC147" s="93"/>
    </row>
    <row r="148" spans="1:29" s="17" customFormat="1" ht="15.75" hidden="1" thickTop="1">
      <c r="A148" s="103"/>
      <c r="B148" s="68"/>
      <c r="C148" s="103"/>
      <c r="D148" s="103"/>
      <c r="E148" s="103"/>
      <c r="F148" s="103"/>
      <c r="G148" s="103"/>
      <c r="H148" s="16"/>
      <c r="J148" s="16"/>
      <c r="K148" s="16"/>
      <c r="L148" s="16"/>
      <c r="M148" s="16"/>
      <c r="N148" s="16"/>
      <c r="O148" s="16"/>
      <c r="P148" s="16"/>
      <c r="Q148" s="103"/>
      <c r="R148" s="103"/>
      <c r="S148" s="103"/>
      <c r="T148" s="103"/>
      <c r="U148" s="103"/>
      <c r="V148" s="103"/>
      <c r="W148" s="103"/>
      <c r="X148" s="103"/>
      <c r="Y148" s="103"/>
      <c r="Z148" s="103"/>
      <c r="AA148" s="103"/>
      <c r="AB148" s="103"/>
      <c r="AC148" s="93"/>
    </row>
    <row r="149" spans="1:29" ht="15.75" thickTop="1">
      <c r="B149" s="438"/>
      <c r="C149" s="439"/>
      <c r="D149" s="223"/>
    </row>
  </sheetData>
  <mergeCells count="287">
    <mergeCell ref="I13:I22"/>
    <mergeCell ref="J13:J22"/>
    <mergeCell ref="K13:K22"/>
    <mergeCell ref="L13:L22"/>
    <mergeCell ref="M13:M22"/>
    <mergeCell ref="B13:B18"/>
    <mergeCell ref="E16:E22"/>
    <mergeCell ref="F18:F22"/>
    <mergeCell ref="G18:G22"/>
    <mergeCell ref="N131:R131"/>
    <mergeCell ref="C130:D130"/>
    <mergeCell ref="N130:R130"/>
    <mergeCell ref="Q123:Q129"/>
    <mergeCell ref="N123:N129"/>
    <mergeCell ref="O123:O129"/>
    <mergeCell ref="P123:P129"/>
    <mergeCell ref="C124:C129"/>
    <mergeCell ref="K123:K129"/>
    <mergeCell ref="L123:L129"/>
    <mergeCell ref="M123:M129"/>
    <mergeCell ref="F123:F129"/>
    <mergeCell ref="G123:G129"/>
    <mergeCell ref="H123:H129"/>
    <mergeCell ref="I123:I129"/>
    <mergeCell ref="J123:J129"/>
    <mergeCell ref="L118:L122"/>
    <mergeCell ref="M118:M122"/>
    <mergeCell ref="R114:R129"/>
    <mergeCell ref="C115:C117"/>
    <mergeCell ref="C118:D118"/>
    <mergeCell ref="F118:F122"/>
    <mergeCell ref="G118:G122"/>
    <mergeCell ref="H118:H122"/>
    <mergeCell ref="I118:I122"/>
    <mergeCell ref="J118:J122"/>
    <mergeCell ref="K118:K122"/>
    <mergeCell ref="K114:K117"/>
    <mergeCell ref="L114:L117"/>
    <mergeCell ref="M114:M117"/>
    <mergeCell ref="N114:N117"/>
    <mergeCell ref="O114:O117"/>
    <mergeCell ref="P114:P117"/>
    <mergeCell ref="C114:D114"/>
    <mergeCell ref="F114:F117"/>
    <mergeCell ref="G114:G117"/>
    <mergeCell ref="H114:H117"/>
    <mergeCell ref="E114:E117"/>
    <mergeCell ref="E118:E122"/>
    <mergeCell ref="O102:O113"/>
    <mergeCell ref="P102:P113"/>
    <mergeCell ref="Q102:Q113"/>
    <mergeCell ref="N102:N113"/>
    <mergeCell ref="N118:N122"/>
    <mergeCell ref="O118:O122"/>
    <mergeCell ref="P118:P122"/>
    <mergeCell ref="Q118:Q122"/>
    <mergeCell ref="Q114:Q117"/>
    <mergeCell ref="P91:P101"/>
    <mergeCell ref="Q91:Q101"/>
    <mergeCell ref="C92:C101"/>
    <mergeCell ref="E96:E101"/>
    <mergeCell ref="G96:G101"/>
    <mergeCell ref="H96:H101"/>
    <mergeCell ref="I96:I101"/>
    <mergeCell ref="J96:J101"/>
    <mergeCell ref="I91:I95"/>
    <mergeCell ref="J91:J95"/>
    <mergeCell ref="K91:K95"/>
    <mergeCell ref="L91:L95"/>
    <mergeCell ref="M91:M95"/>
    <mergeCell ref="N91:N101"/>
    <mergeCell ref="K96:K101"/>
    <mergeCell ref="L96:L101"/>
    <mergeCell ref="M96:M101"/>
    <mergeCell ref="O91:O101"/>
    <mergeCell ref="C91:D91"/>
    <mergeCell ref="E91:E95"/>
    <mergeCell ref="G91:G95"/>
    <mergeCell ref="H91:H95"/>
    <mergeCell ref="Q80:Q88"/>
    <mergeCell ref="P80:P82"/>
    <mergeCell ref="P72:P79"/>
    <mergeCell ref="Q72:Q79"/>
    <mergeCell ref="C73:C79"/>
    <mergeCell ref="N72:N79"/>
    <mergeCell ref="C72:D72"/>
    <mergeCell ref="B80:B85"/>
    <mergeCell ref="C80:D85"/>
    <mergeCell ref="O80:O82"/>
    <mergeCell ref="O83:O88"/>
    <mergeCell ref="P83:P88"/>
    <mergeCell ref="C86:C90"/>
    <mergeCell ref="N80:N88"/>
    <mergeCell ref="J80:J90"/>
    <mergeCell ref="K80:K90"/>
    <mergeCell ref="L80:L90"/>
    <mergeCell ref="M80:M90"/>
    <mergeCell ref="I80:I90"/>
    <mergeCell ref="N68:N71"/>
    <mergeCell ref="O72:O79"/>
    <mergeCell ref="O68:O71"/>
    <mergeCell ref="P68:P71"/>
    <mergeCell ref="Q68:Q71"/>
    <mergeCell ref="C68:D68"/>
    <mergeCell ref="E68:E71"/>
    <mergeCell ref="F68:F71"/>
    <mergeCell ref="G68:G71"/>
    <mergeCell ref="H68:H71"/>
    <mergeCell ref="I68:I71"/>
    <mergeCell ref="J68:J71"/>
    <mergeCell ref="K68:K71"/>
    <mergeCell ref="C69:C71"/>
    <mergeCell ref="F72:F79"/>
    <mergeCell ref="E72:E79"/>
    <mergeCell ref="G72:G79"/>
    <mergeCell ref="H72:H79"/>
    <mergeCell ref="O54:O57"/>
    <mergeCell ref="P54:P57"/>
    <mergeCell ref="R54:R113"/>
    <mergeCell ref="O58:O63"/>
    <mergeCell ref="P58:P63"/>
    <mergeCell ref="C65:C67"/>
    <mergeCell ref="J64:J67"/>
    <mergeCell ref="C64:D64"/>
    <mergeCell ref="E64:E67"/>
    <mergeCell ref="F64:F67"/>
    <mergeCell ref="G64:G67"/>
    <mergeCell ref="H64:H67"/>
    <mergeCell ref="I64:I67"/>
    <mergeCell ref="P64:P67"/>
    <mergeCell ref="Q64:Q67"/>
    <mergeCell ref="K64:K67"/>
    <mergeCell ref="L64:L67"/>
    <mergeCell ref="M64:M67"/>
    <mergeCell ref="N64:N67"/>
    <mergeCell ref="O64:O67"/>
    <mergeCell ref="N54:N63"/>
    <mergeCell ref="Q54:Q63"/>
    <mergeCell ref="L68:L71"/>
    <mergeCell ref="M68:M71"/>
    <mergeCell ref="O36:O49"/>
    <mergeCell ref="P36:P49"/>
    <mergeCell ref="Q36:Q49"/>
    <mergeCell ref="N36:N49"/>
    <mergeCell ref="Q50:Q53"/>
    <mergeCell ref="C51:C53"/>
    <mergeCell ref="K50:K53"/>
    <mergeCell ref="L50:L53"/>
    <mergeCell ref="M50:M53"/>
    <mergeCell ref="N50:N53"/>
    <mergeCell ref="O50:O53"/>
    <mergeCell ref="P50:P53"/>
    <mergeCell ref="C50:D50"/>
    <mergeCell ref="F50:F53"/>
    <mergeCell ref="E50:E53"/>
    <mergeCell ref="G50:G53"/>
    <mergeCell ref="H50:H53"/>
    <mergeCell ref="I50:I53"/>
    <mergeCell ref="J50:J53"/>
    <mergeCell ref="O32:O35"/>
    <mergeCell ref="P32:P35"/>
    <mergeCell ref="Q32:Q35"/>
    <mergeCell ref="C32:D32"/>
    <mergeCell ref="G32:G35"/>
    <mergeCell ref="H32:H35"/>
    <mergeCell ref="I32:I35"/>
    <mergeCell ref="J32:J35"/>
    <mergeCell ref="K32:K35"/>
    <mergeCell ref="C33:C35"/>
    <mergeCell ref="L32:L35"/>
    <mergeCell ref="M32:M35"/>
    <mergeCell ref="N32:N35"/>
    <mergeCell ref="O23:O25"/>
    <mergeCell ref="E26:E28"/>
    <mergeCell ref="F26:F28"/>
    <mergeCell ref="C23:D23"/>
    <mergeCell ref="G23:G25"/>
    <mergeCell ref="O29:O31"/>
    <mergeCell ref="P29:P31"/>
    <mergeCell ref="Q29:Q31"/>
    <mergeCell ref="C29:D29"/>
    <mergeCell ref="G29:G31"/>
    <mergeCell ref="H29:H31"/>
    <mergeCell ref="I29:I31"/>
    <mergeCell ref="J29:J31"/>
    <mergeCell ref="K29:K31"/>
    <mergeCell ref="C30:C31"/>
    <mergeCell ref="I26:I28"/>
    <mergeCell ref="J26:J28"/>
    <mergeCell ref="K26:K28"/>
    <mergeCell ref="L26:L28"/>
    <mergeCell ref="J23:J25"/>
    <mergeCell ref="K23:K25"/>
    <mergeCell ref="L23:L25"/>
    <mergeCell ref="M23:M25"/>
    <mergeCell ref="N23:N25"/>
    <mergeCell ref="B2:B5"/>
    <mergeCell ref="C2:P3"/>
    <mergeCell ref="Q2:R2"/>
    <mergeCell ref="Q3:R3"/>
    <mergeCell ref="C4:P5"/>
    <mergeCell ref="Q4:R4"/>
    <mergeCell ref="Q5:R5"/>
    <mergeCell ref="B8:R9"/>
    <mergeCell ref="C11:M11"/>
    <mergeCell ref="N11:Q11"/>
    <mergeCell ref="O13:O22"/>
    <mergeCell ref="P13:P22"/>
    <mergeCell ref="Q13:Q22"/>
    <mergeCell ref="R13:R53"/>
    <mergeCell ref="F16:F17"/>
    <mergeCell ref="G16:G17"/>
    <mergeCell ref="I36:I49"/>
    <mergeCell ref="J36:J49"/>
    <mergeCell ref="K36:K49"/>
    <mergeCell ref="L36:L49"/>
    <mergeCell ref="M36:M49"/>
    <mergeCell ref="F29:F31"/>
    <mergeCell ref="F32:F35"/>
    <mergeCell ref="F23:F25"/>
    <mergeCell ref="H23:H25"/>
    <mergeCell ref="I23:I25"/>
    <mergeCell ref="M26:M28"/>
    <mergeCell ref="N26:N28"/>
    <mergeCell ref="O26:O28"/>
    <mergeCell ref="P26:P28"/>
    <mergeCell ref="Q26:Q28"/>
    <mergeCell ref="P23:P25"/>
    <mergeCell ref="Q23:Q25"/>
    <mergeCell ref="G26:G28"/>
    <mergeCell ref="H54:H63"/>
    <mergeCell ref="I54:I63"/>
    <mergeCell ref="J54:J63"/>
    <mergeCell ref="K54:K63"/>
    <mergeCell ref="L54:L63"/>
    <mergeCell ref="M54:M63"/>
    <mergeCell ref="C12:D12"/>
    <mergeCell ref="H13:H22"/>
    <mergeCell ref="N13:N22"/>
    <mergeCell ref="C19:C22"/>
    <mergeCell ref="E29:E31"/>
    <mergeCell ref="E32:E35"/>
    <mergeCell ref="C13:D18"/>
    <mergeCell ref="E23:E25"/>
    <mergeCell ref="L29:L31"/>
    <mergeCell ref="M29:M31"/>
    <mergeCell ref="N29:N31"/>
    <mergeCell ref="C36:D44"/>
    <mergeCell ref="H36:H49"/>
    <mergeCell ref="C45:C49"/>
    <mergeCell ref="C27:C28"/>
    <mergeCell ref="C24:C25"/>
    <mergeCell ref="C26:D26"/>
    <mergeCell ref="H26:H28"/>
    <mergeCell ref="B149:C149"/>
    <mergeCell ref="E36:E49"/>
    <mergeCell ref="G36:G49"/>
    <mergeCell ref="F36:F49"/>
    <mergeCell ref="C55:C63"/>
    <mergeCell ref="E54:E63"/>
    <mergeCell ref="F54:F63"/>
    <mergeCell ref="G54:G63"/>
    <mergeCell ref="E102:E113"/>
    <mergeCell ref="E80:E90"/>
    <mergeCell ref="F80:F90"/>
    <mergeCell ref="B36:B44"/>
    <mergeCell ref="C54:D54"/>
    <mergeCell ref="B102:B110"/>
    <mergeCell ref="C102:D110"/>
    <mergeCell ref="G102:G113"/>
    <mergeCell ref="F102:F113"/>
    <mergeCell ref="C111:C113"/>
    <mergeCell ref="E123:E129"/>
    <mergeCell ref="C123:D123"/>
    <mergeCell ref="G80:G90"/>
    <mergeCell ref="F91:F101"/>
    <mergeCell ref="C119:C122"/>
    <mergeCell ref="C131:D131"/>
    <mergeCell ref="K102:K113"/>
    <mergeCell ref="L102:L113"/>
    <mergeCell ref="M102:M113"/>
    <mergeCell ref="H80:H90"/>
    <mergeCell ref="H102:H113"/>
    <mergeCell ref="I102:I113"/>
    <mergeCell ref="J102:J113"/>
    <mergeCell ref="I114:I117"/>
    <mergeCell ref="J114:J117"/>
  </mergeCells>
  <dataValidations count="16">
    <dataValidation allowBlank="1" showInputMessage="1" showErrorMessage="1" promptTitle="Método de Cálculo:" prompt="Incluya la formula para el cálculo de la unidad de medida. Ejemplo: sumatoria del total de técnicos capacitados." sqref="E123" xr:uid="{00000000-0002-0000-0500-000000000000}"/>
    <dataValidation type="list" allowBlank="1" showInputMessage="1" showErrorMessage="1" sqref="P114 P118:P123" xr:uid="{00000000-0002-0000-0500-000001000000}">
      <formula1>$B$16:$B$19</formula1>
    </dataValidation>
    <dataValidation type="list" allowBlank="1" showInputMessage="1" showErrorMessage="1" sqref="O114 O118:O123" xr:uid="{00000000-0002-0000-0500-000002000000}">
      <formula1>$B$15:$B$15</formula1>
    </dataValidation>
    <dataValidation allowBlank="1" showInputMessage="1" showErrorMessage="1" promptTitle="Producto" prompt="Son bienes y/o servicios que la institución entrega a la población o a otras instituciones. Constituyen la “razón de ser” de la institución." sqref="C12 C114" xr:uid="{00000000-0002-0000-0500-000003000000}"/>
    <dataValidation allowBlank="1" showInputMessage="1" showErrorMessage="1" promptTitle="ID Combinado" prompt="Código que resume y enumera los diferentes niveles de planificación." sqref="B12" xr:uid="{00000000-0002-0000-0500-000004000000}"/>
    <dataValidation allowBlank="1" showInputMessage="1" showErrorMessage="1" promptTitle="Programación:" prompt="Favor establecer la meta del producto que se espera alcanzar. " sqref="J123:M123" xr:uid="{00000000-0002-0000-0500-000005000000}"/>
    <dataValidation allowBlank="1" showInputMessage="1" showErrorMessage="1" promptTitle="Medios de verificación:" prompt="Especifique aquí las evidencias que darán cuenta del logro del producto  y de las metas establecidas. Ejemplo: Listados de participación de las capacitaciones/fotos, etc._x000a_" sqref="G12" xr:uid="{00000000-0002-0000-0500-000006000000}"/>
    <dataValidation allowBlank="1" showInputMessage="1" showErrorMessage="1" promptTitle="Unidad de medida" prompt="Es una herramienta de medición del producto. Solo mide, no opina. Ejemplo: Técnicos capacitados." sqref="E12" xr:uid="{00000000-0002-0000-0500-000007000000}"/>
    <dataValidation allowBlank="1" showInputMessage="1" showErrorMessage="1" promptTitle="Involucrados" prompt="Incluya las áreas que contribuyen al logro del producto. Aplica para instituciones externas._x000a_" sqref="H12" xr:uid="{00000000-0002-0000-0500-000008000000}"/>
    <dataValidation allowBlank="1" showInputMessage="1" showErrorMessage="1" promptTitle="Línea base" prompt="Incluya la meta o valor obtenido en el período anterior." sqref="F12" xr:uid="{00000000-0002-0000-0500-000009000000}"/>
    <dataValidation allowBlank="1" showInputMessage="1" showErrorMessage="1" promptTitle="Presupuesto" prompt="Cálculo anticipado del coste de una actividad, expresado en asignación monetaria." sqref="R12" xr:uid="{00000000-0002-0000-0500-00000A000000}"/>
    <dataValidation allowBlank="1" showInputMessage="1" showErrorMessage="1" promptTitle="Acciones de Mitigación" prompt="Incluya acciones de prevención para la reducción de ocurrencia de riesgos" sqref="Q12" xr:uid="{00000000-0002-0000-0500-00000B000000}"/>
    <dataValidation allowBlank="1" showInputMessage="1" showErrorMessage="1" promptTitle="Riesgo Asociado" prompt="Incluya aquí los eventos que puedan entorpecer la realización del producto" sqref="N12" xr:uid="{00000000-0002-0000-0500-00000C000000}"/>
    <dataValidation allowBlank="1" showInputMessage="1" showErrorMessage="1" promptTitle="Probabilidad" prompt="Indique la probabilidad de ocurrencia del riesgo según la siguiente escala:_x000a__x000a_Remoto (0-25%)_x000a_Poco probable (26-50%)_x000a_Probable (51-75%)_x000a_Muy Probable (76-100%)" sqref="O12" xr:uid="{00000000-0002-0000-0500-00000D000000}"/>
    <dataValidation allowBlank="1" showInputMessage="1" showErrorMessage="1" promptTitle="Impacto" prompt="Especifique el impacto que generaría la ocurrencia del riesgo indicado según la escala:_x000a__x000a_1 Insignificante_x000a_2 Moderado_x000a_3 Grave_x000a_4 Catastrófico" sqref="P12" xr:uid="{00000000-0002-0000-0500-00000E000000}"/>
    <dataValidation allowBlank="1" showInputMessage="1" showErrorMessage="1" promptTitle="Meta global " prompt="Expresión de un objetivo (producto o subproducto a entregar) presentado en términos cuantitativos." sqref="I12" xr:uid="{00000000-0002-0000-0500-00000F000000}"/>
  </dataValidations>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PORTADA </vt:lpstr>
      <vt:lpstr>ÍNDICE</vt:lpstr>
      <vt:lpstr>Consejo Directivo</vt:lpstr>
      <vt:lpstr>Despacho del Director</vt:lpstr>
      <vt:lpstr>Dirección Técnica</vt:lpstr>
      <vt:lpstr>Dirección Administrativa </vt:lpstr>
      <vt:lpstr>'PORTADA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Lixsomber Rionette Sanchez Acosta</dc:creator>
  <cp:lastModifiedBy>Juan Manuel Joa Mirambeaux</cp:lastModifiedBy>
  <cp:lastPrinted>2022-03-14T13:31:58Z</cp:lastPrinted>
  <dcterms:created xsi:type="dcterms:W3CDTF">2020-10-01T14:49:18Z</dcterms:created>
  <dcterms:modified xsi:type="dcterms:W3CDTF">2022-03-16T12:50:19Z</dcterms:modified>
</cp:coreProperties>
</file>