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Ejecucion de gasto 2024 (transparencia)/"/>
    </mc:Choice>
  </mc:AlternateContent>
  <xr:revisionPtr revIDLastSave="345" documentId="8_{1B4E6E4D-619E-44EB-9F5C-ED79A59429FC}" xr6:coauthVersionLast="47" xr6:coauthVersionMax="47" xr10:uidLastSave="{0C309B6F-028F-4C0C-B811-5C831CA0FEEF}"/>
  <bookViews>
    <workbookView xWindow="-120" yWindow="-120" windowWidth="29040" windowHeight="15840" xr2:uid="{00000000-000D-0000-FFFF-FFFF00000000}"/>
  </bookViews>
  <sheets>
    <sheet name="Ejecucion del gasto 2024" sheetId="2" r:id="rId1"/>
  </sheets>
  <definedNames>
    <definedName name="_xlnm.Print_Area" localSheetId="0">'Ejecucion del gasto 2024'!$A$2:$P$53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P38" i="2"/>
  <c r="D11" i="2"/>
  <c r="B11" i="2"/>
  <c r="D16" i="2"/>
  <c r="B12" i="2"/>
  <c r="D12" i="2"/>
  <c r="D38" i="2" s="1"/>
  <c r="B33" i="2"/>
  <c r="B26" i="2"/>
  <c r="B16" i="2"/>
</calcChain>
</file>

<file path=xl/sharedStrings.xml><?xml version="1.0" encoding="utf-8"?>
<sst xmlns="http://schemas.openxmlformats.org/spreadsheetml/2006/main" count="54" uniqueCount="54">
  <si>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</si>
  <si>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</si>
  <si>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</si>
  <si>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</si>
  <si>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</si>
  <si>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</si>
  <si>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</si>
  <si>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</si>
  <si>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</si>
  <si>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</si>
  <si>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</si>
  <si>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</si>
  <si>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</si>
  <si>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</si>
  <si>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</si>
  <si>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</si>
  <si>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</si>
  <si>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</si>
  <si>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</si>
  <si>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</si>
  <si>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</si>
  <si>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</si>
  <si>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</si>
  <si>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</si>
  <si>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</si>
  <si>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</si>
  <si>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</si>
  <si>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</si>
  <si>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</si>
  <si>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</si>
  <si>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</si>
  <si>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</si>
  <si>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</si>
  <si>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</si>
  <si>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</si>
  <si>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</si>
  <si>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</si>
  <si>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</si>
  <si>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</si>
  <si>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</si>
  <si>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</si>
  <si>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</si>
  <si>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</si>
  <si>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</si>
  <si>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</si>
  <si>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</si>
  <si>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</si>
  <si>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r>
      <rPr>
        <b/>
        <sz val="11"/>
        <color theme="1"/>
        <rFont val="Calibri"/>
        <family val="2"/>
        <scheme val="minor"/>
      </rPr>
      <t xml:space="preserve">Presupuesto aprobado: </t>
    </r>
    <r>
      <rPr>
        <sz val="11"/>
        <color theme="1"/>
        <rFont val="Calibri"/>
        <family val="2"/>
        <scheme val="minor"/>
      </rPr>
      <t>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</si>
  <si>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</si>
  <si>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</si>
  <si>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LICDA.DIANA E. SANTANA</t>
  </si>
  <si>
    <t>LICDA. CARMEN L. PASCUAL</t>
  </si>
  <si>
    <t xml:space="preserve">DIRECTORA ADMINISTRATIVA 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</si>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</sst>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1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" fillId="0" borderId="0" xfId="1" applyFont="1"/>
    <xf numFmtId="43" fontId="16" fillId="4" borderId="0" xfId="1" applyFont="1" applyFill="1" applyAlignment="1">
      <alignment wrapText="1"/>
    </xf>
    <xf numFmtId="43" fontId="16" fillId="0" borderId="0" xfId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67235</xdr:rowOff>
    </xdr:from>
    <xdr:to>
      <xdr:col>0</xdr:col>
      <xdr:colOff>1455770</xdr:colOff>
      <xdr:row>6</xdr:row>
      <xdr:rowOff>120395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672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750794</xdr:colOff>
      <xdr:row>1</xdr:row>
      <xdr:rowOff>0</xdr:rowOff>
    </xdr:from>
    <xdr:to>
      <xdr:col>13</xdr:col>
      <xdr:colOff>308483</xdr:colOff>
      <xdr:row>6</xdr:row>
      <xdr:rowOff>157935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D37E74B-E7F1-4066-95D4-32030D08B875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190500"/>
          <a:ext cx="1417865" cy="137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39</xdr:row>
      <xdr:rowOff>0</xdr:rowOff>
    </xdr:from>
    <xdr:to>
      <xdr:col>0</xdr:col>
      <xdr:colOff>3922059</xdr:colOff>
      <xdr:row>41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145677</xdr:rowOff>
    </xdr:from>
    <xdr:to>
      <xdr:col>3</xdr:col>
      <xdr:colOff>363070</xdr:colOff>
      <xdr:row>40</xdr:row>
      <xdr:rowOff>336177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43</xdr:row>
      <xdr:rowOff>33617</xdr:rowOff>
    </xdr:from>
    <xdr:to>
      <xdr:col>0</xdr:col>
      <xdr:colOff>3826249</xdr:colOff>
      <xdr:row>47</xdr:row>
      <xdr:rowOff>195542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807823"/>
          <a:ext cx="1876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43</xdr:row>
      <xdr:rowOff>22412</xdr:rowOff>
    </xdr:from>
    <xdr:to>
      <xdr:col>3</xdr:col>
      <xdr:colOff>183777</xdr:colOff>
      <xdr:row>47</xdr:row>
      <xdr:rowOff>270062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796618"/>
          <a:ext cx="1752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topLeftCell="B5" zoomScale="85" zoomScaleNormal="85" workbookViewId="0">
      <selection activeCell="P12" sqref="P12"/>
    </sheetView>
  </sheetViews>
  <sheetFormatPr baseColWidth="10" defaultColWidth="11.42578125" defaultRowHeight="15" x14ac:dyDescent="0.25"/>
  <cols>
    <col min="1" max="1" width="86.140625" customWidth="1"/>
    <col min="2" max="2" width="19.7109375" customWidth="1"/>
    <col min="3" max="3" width="16.7109375" customWidth="1"/>
    <col min="4" max="4" width="18" customWidth="1"/>
    <col min="5" max="5" width="18.42578125" customWidth="1"/>
    <col min="6" max="6" width="14.28515625" customWidth="1"/>
    <col min="7" max="7" width="13.140625" customWidth="1"/>
    <col min="8" max="8" width="14.28515625" customWidth="1"/>
    <col min="9" max="9" width="13.140625" customWidth="1"/>
    <col min="10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3"/>
      <c r="B3" s="13"/>
      <c r="C3" s="34" t="s">
        <v>46</v>
      </c>
      <c r="D3" s="34"/>
      <c r="E3" s="34"/>
      <c r="F3" s="34"/>
      <c r="G3" s="34"/>
      <c r="H3" s="34"/>
      <c r="I3" s="34"/>
      <c r="J3" s="34"/>
      <c r="K3" s="13"/>
      <c r="L3" s="13"/>
      <c r="M3" s="13"/>
      <c r="N3" s="13"/>
      <c r="O3" s="13"/>
      <c r="P3" s="13"/>
    </row>
    <row r="4" spans="1:16" ht="21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.75" x14ac:dyDescent="0.25">
      <c r="A5" s="52">
        <v>2024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6" ht="25.5" customHeight="1" x14ac:dyDescent="0.25">
      <c r="A9" s="44" t="s">
        <v>2</v>
      </c>
      <c r="B9" s="38" t="s">
        <v>3</v>
      </c>
      <c r="C9" s="38" t="s">
        <v>4</v>
      </c>
      <c r="D9" s="40" t="s">
        <v>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44"/>
      <c r="B10" s="39"/>
      <c r="C10" s="39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2" customFormat="1" x14ac:dyDescent="0.25">
      <c r="A11" s="3" t="s">
        <v>19</v>
      </c>
      <c r="B11" s="17">
        <f>+B12+B16+B26+B33</f>
        <v>58074067</v>
      </c>
      <c r="C11" s="18"/>
      <c r="D11" s="18">
        <f>+D12+D16</f>
        <v>3617862.5900000003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>
        <f>+D11+E11+F11+G11+H11+I11+J11+K11+L11+M11+N11+O11</f>
        <v>3617862.5900000003</v>
      </c>
    </row>
    <row r="12" spans="1:16" s="12" customFormat="1" x14ac:dyDescent="0.25">
      <c r="A12" s="4" t="s">
        <v>20</v>
      </c>
      <c r="B12" s="19">
        <f>+B13+B14+B15</f>
        <v>46969011</v>
      </c>
      <c r="C12" s="20"/>
      <c r="D12" s="50">
        <f>+D13+D14+D15</f>
        <v>3614262.85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5">
      <c r="A13" s="5" t="s">
        <v>21</v>
      </c>
      <c r="B13" s="22">
        <v>40336132</v>
      </c>
      <c r="C13" s="23"/>
      <c r="D13" s="49">
        <v>3066110.02</v>
      </c>
      <c r="E13" s="23"/>
      <c r="F13" s="23"/>
      <c r="G13" s="23"/>
      <c r="H13" s="23"/>
      <c r="I13" s="23"/>
      <c r="J13" s="24"/>
      <c r="K13" s="24"/>
      <c r="L13" s="24"/>
      <c r="M13" s="23"/>
      <c r="N13" s="23"/>
      <c r="O13" s="23"/>
      <c r="P13" s="24"/>
    </row>
    <row r="14" spans="1:16" x14ac:dyDescent="0.25">
      <c r="A14" s="5" t="s">
        <v>22</v>
      </c>
      <c r="B14" s="22">
        <v>1140400</v>
      </c>
      <c r="C14" s="25"/>
      <c r="D14" s="49">
        <v>86700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A15" s="5" t="s">
        <v>23</v>
      </c>
      <c r="B15" s="22">
        <v>5492479</v>
      </c>
      <c r="C15" s="26"/>
      <c r="D15" s="23">
        <v>461452.83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6" x14ac:dyDescent="0.25">
      <c r="A16" s="4" t="s">
        <v>24</v>
      </c>
      <c r="B16" s="19">
        <f>+B17+B18+B19+B20+B21+B22+B23+B24+B25</f>
        <v>6827258</v>
      </c>
      <c r="C16" s="26"/>
      <c r="D16" s="51">
        <f>+D17</f>
        <v>3599.74</v>
      </c>
      <c r="E16" s="23"/>
      <c r="F16" s="23"/>
      <c r="G16" s="23"/>
      <c r="H16" s="23"/>
      <c r="I16" s="23"/>
      <c r="J16" s="24"/>
      <c r="K16" s="24"/>
      <c r="L16" s="24"/>
      <c r="M16" s="23"/>
      <c r="N16" s="23"/>
      <c r="O16" s="23"/>
      <c r="P16" s="23"/>
    </row>
    <row r="17" spans="1:16" x14ac:dyDescent="0.25">
      <c r="A17" s="5" t="s">
        <v>25</v>
      </c>
      <c r="B17" s="22">
        <v>2645000</v>
      </c>
      <c r="C17" s="26"/>
      <c r="D17" s="23">
        <v>3599.74</v>
      </c>
      <c r="E17" s="23"/>
      <c r="F17" s="23"/>
      <c r="G17" s="23"/>
      <c r="H17" s="23"/>
      <c r="I17" s="23"/>
      <c r="J17" s="24"/>
      <c r="K17" s="24"/>
      <c r="L17" s="24"/>
      <c r="M17" s="23"/>
      <c r="N17" s="23"/>
      <c r="O17" s="23"/>
      <c r="P17" s="24"/>
    </row>
    <row r="18" spans="1:16" x14ac:dyDescent="0.25">
      <c r="A18" s="5" t="s">
        <v>26</v>
      </c>
      <c r="B18" s="22">
        <v>630000</v>
      </c>
      <c r="C18" s="26"/>
      <c r="D18" s="23"/>
      <c r="E18" s="23"/>
      <c r="F18" s="23"/>
      <c r="G18" s="23"/>
      <c r="H18" s="23"/>
      <c r="I18" s="23"/>
      <c r="J18" s="24"/>
      <c r="K18" s="24"/>
      <c r="L18" s="24"/>
      <c r="M18" s="23"/>
      <c r="N18" s="23"/>
      <c r="O18" s="23"/>
      <c r="P18" s="24"/>
    </row>
    <row r="19" spans="1:16" x14ac:dyDescent="0.25">
      <c r="A19" s="5" t="s">
        <v>27</v>
      </c>
      <c r="B19" s="22">
        <v>1130438</v>
      </c>
      <c r="C19" s="26"/>
      <c r="D19" s="23"/>
      <c r="E19" s="23"/>
      <c r="F19" s="23"/>
      <c r="G19" s="23"/>
      <c r="H19" s="23"/>
      <c r="I19" s="23"/>
      <c r="J19" s="24"/>
      <c r="K19" s="24"/>
      <c r="L19" s="24"/>
      <c r="M19" s="23"/>
      <c r="N19" s="23"/>
      <c r="O19" s="23"/>
      <c r="P19" s="24"/>
    </row>
    <row r="20" spans="1:16" x14ac:dyDescent="0.25">
      <c r="A20" s="5" t="s">
        <v>28</v>
      </c>
      <c r="B20" s="22">
        <v>25000</v>
      </c>
      <c r="C20" s="25"/>
      <c r="D20" s="49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A21" s="5" t="s">
        <v>29</v>
      </c>
      <c r="B21" s="22">
        <v>1275000</v>
      </c>
      <c r="C21" s="2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x14ac:dyDescent="0.25">
      <c r="A22" s="5" t="s">
        <v>30</v>
      </c>
      <c r="B22" s="22">
        <v>233000</v>
      </c>
      <c r="C22" s="27"/>
      <c r="D22" s="23"/>
      <c r="E22" s="23"/>
      <c r="F22" s="23"/>
      <c r="G22" s="23"/>
      <c r="H22" s="23"/>
      <c r="I22" s="23"/>
      <c r="J22" s="24"/>
      <c r="K22" s="24"/>
      <c r="L22" s="24"/>
      <c r="M22" s="23"/>
      <c r="N22" s="23"/>
      <c r="O22" s="23"/>
      <c r="P22" s="23"/>
    </row>
    <row r="23" spans="1:16" x14ac:dyDescent="0.25">
      <c r="A23" s="5" t="s">
        <v>31</v>
      </c>
      <c r="B23" s="22">
        <v>310200</v>
      </c>
      <c r="C23" s="27"/>
      <c r="D23" s="23"/>
      <c r="E23" s="23"/>
      <c r="F23" s="23"/>
      <c r="G23" s="23"/>
      <c r="H23" s="23"/>
      <c r="I23" s="23"/>
      <c r="J23" s="24"/>
      <c r="K23" s="24"/>
      <c r="L23" s="24"/>
      <c r="M23" s="23"/>
      <c r="N23" s="23"/>
      <c r="O23" s="23"/>
      <c r="P23" s="24"/>
    </row>
    <row r="24" spans="1:16" x14ac:dyDescent="0.25">
      <c r="A24" s="5" t="s">
        <v>32</v>
      </c>
      <c r="B24" s="22">
        <v>257500</v>
      </c>
      <c r="C24" s="27"/>
      <c r="D24" s="23"/>
      <c r="E24" s="23"/>
      <c r="F24" s="23"/>
      <c r="G24" s="23"/>
      <c r="H24" s="23"/>
      <c r="I24" s="23"/>
      <c r="J24" s="24"/>
      <c r="K24" s="24"/>
      <c r="L24" s="24"/>
      <c r="M24" s="23"/>
      <c r="N24" s="23"/>
      <c r="O24" s="23"/>
      <c r="P24" s="24"/>
    </row>
    <row r="25" spans="1:16" x14ac:dyDescent="0.25">
      <c r="A25" s="5" t="s">
        <v>33</v>
      </c>
      <c r="B25" s="22">
        <v>321120</v>
      </c>
      <c r="C25" s="2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x14ac:dyDescent="0.25">
      <c r="A26" s="4" t="s">
        <v>34</v>
      </c>
      <c r="B26" s="19">
        <f>+B27+B28+B29+B30+B31+B32</f>
        <v>2357022</v>
      </c>
      <c r="C26" s="27"/>
      <c r="D26" s="23"/>
      <c r="E26" s="23"/>
      <c r="F26" s="23"/>
      <c r="G26" s="23"/>
      <c r="H26" s="23"/>
      <c r="I26" s="23"/>
      <c r="J26" s="24"/>
      <c r="K26" s="24"/>
      <c r="L26" s="24"/>
      <c r="M26" s="23"/>
      <c r="N26" s="23"/>
      <c r="O26" s="23"/>
      <c r="P26" s="23"/>
    </row>
    <row r="27" spans="1:16" x14ac:dyDescent="0.25">
      <c r="A27" s="5" t="s">
        <v>35</v>
      </c>
      <c r="B27" s="22">
        <v>285000</v>
      </c>
      <c r="C27" s="27"/>
      <c r="D27" s="23"/>
      <c r="E27" s="23"/>
      <c r="F27" s="23"/>
      <c r="G27" s="23"/>
      <c r="H27" s="23"/>
      <c r="I27" s="23"/>
      <c r="J27" s="24"/>
      <c r="K27" s="24"/>
      <c r="L27" s="24"/>
      <c r="M27" s="23"/>
      <c r="N27" s="23"/>
      <c r="O27" s="23"/>
      <c r="P27" s="24"/>
    </row>
    <row r="28" spans="1:16" s="12" customFormat="1" x14ac:dyDescent="0.25">
      <c r="A28" s="5" t="s">
        <v>36</v>
      </c>
      <c r="B28" s="22">
        <v>109500</v>
      </c>
      <c r="C28" s="2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5">
      <c r="A29" s="5" t="s">
        <v>37</v>
      </c>
      <c r="B29" s="22">
        <v>228000</v>
      </c>
      <c r="C29" s="27"/>
      <c r="D29" s="23"/>
      <c r="E29" s="23"/>
      <c r="F29" s="23"/>
      <c r="G29" s="23"/>
      <c r="H29" s="23"/>
      <c r="I29" s="23"/>
      <c r="J29" s="24"/>
      <c r="K29" s="24"/>
      <c r="L29" s="24"/>
      <c r="M29" s="23"/>
      <c r="N29" s="23"/>
      <c r="O29" s="23"/>
      <c r="P29" s="24"/>
    </row>
    <row r="30" spans="1:16" x14ac:dyDescent="0.25">
      <c r="A30" s="5" t="s">
        <v>38</v>
      </c>
      <c r="B30" s="22">
        <v>96000</v>
      </c>
      <c r="C30" s="2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</row>
    <row r="31" spans="1:16" x14ac:dyDescent="0.25">
      <c r="A31" s="5" t="s">
        <v>39</v>
      </c>
      <c r="B31" s="22">
        <v>1200000</v>
      </c>
      <c r="C31" s="26"/>
      <c r="D31" s="23"/>
      <c r="E31" s="23"/>
      <c r="F31" s="23"/>
      <c r="G31" s="23"/>
      <c r="H31" s="23"/>
      <c r="I31" s="23"/>
      <c r="J31" s="24"/>
      <c r="K31" s="24"/>
      <c r="L31" s="24"/>
      <c r="M31" s="23"/>
      <c r="N31" s="23"/>
      <c r="O31" s="23"/>
      <c r="P31" s="24"/>
    </row>
    <row r="32" spans="1:16" x14ac:dyDescent="0.25">
      <c r="A32" s="5" t="s">
        <v>40</v>
      </c>
      <c r="B32" s="22">
        <v>438522</v>
      </c>
      <c r="C32" s="26"/>
      <c r="D32" s="23"/>
      <c r="E32" s="23"/>
      <c r="F32" s="23"/>
      <c r="G32" s="23"/>
      <c r="H32" s="23"/>
      <c r="I32" s="23"/>
      <c r="J32" s="24"/>
      <c r="K32" s="24"/>
      <c r="L32" s="24"/>
      <c r="M32" s="23"/>
      <c r="N32" s="23"/>
      <c r="O32" s="23"/>
      <c r="P32" s="24"/>
    </row>
    <row r="33" spans="1:18" x14ac:dyDescent="0.25">
      <c r="A33" s="4" t="s">
        <v>41</v>
      </c>
      <c r="B33" s="19">
        <f>+B34+B35+B36+B37</f>
        <v>1920776</v>
      </c>
      <c r="C33" s="2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8" x14ac:dyDescent="0.25">
      <c r="A34" s="5" t="s">
        <v>42</v>
      </c>
      <c r="B34" s="22">
        <v>1100000</v>
      </c>
      <c r="C34" s="2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8" x14ac:dyDescent="0.25">
      <c r="A35" s="5" t="s">
        <v>43</v>
      </c>
      <c r="B35" s="22">
        <v>255776</v>
      </c>
      <c r="C35" s="2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8" x14ac:dyDescent="0.25">
      <c r="A36" s="5" t="s">
        <v>44</v>
      </c>
      <c r="B36" s="22">
        <v>25000</v>
      </c>
      <c r="C36" s="25"/>
      <c r="D36" s="49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8" x14ac:dyDescent="0.25">
      <c r="A37" s="5" t="s">
        <v>45</v>
      </c>
      <c r="B37" s="22">
        <v>540000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3"/>
      <c r="N37" s="23"/>
      <c r="O37" s="29"/>
      <c r="P37" s="23"/>
    </row>
    <row r="38" spans="1:18" x14ac:dyDescent="0.25">
      <c r="A38" s="16"/>
      <c r="B38" s="30"/>
      <c r="C38" s="8"/>
      <c r="D38" s="8">
        <f>+D12+D16</f>
        <v>3617862.5900000003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>
        <f>SUM(P11:P37)</f>
        <v>3617862.5900000003</v>
      </c>
      <c r="Q38" s="9"/>
      <c r="R38" s="9"/>
    </row>
    <row r="39" spans="1:18" x14ac:dyDescent="0.25">
      <c r="O39" s="7"/>
      <c r="P39" s="7"/>
    </row>
    <row r="40" spans="1:18" x14ac:dyDescent="0.25">
      <c r="E40" s="6"/>
      <c r="J40" s="6"/>
      <c r="K40" s="6"/>
      <c r="L40" s="6"/>
      <c r="O40" s="9"/>
      <c r="P40" s="9"/>
    </row>
    <row r="41" spans="1:18" ht="27" customHeight="1" x14ac:dyDescent="0.25">
      <c r="O41" s="7"/>
      <c r="P41" s="9"/>
    </row>
    <row r="42" spans="1:18" ht="15.75" x14ac:dyDescent="0.25">
      <c r="A42" s="33" t="s">
        <v>51</v>
      </c>
      <c r="B42" s="36" t="s">
        <v>50</v>
      </c>
      <c r="C42" s="36"/>
      <c r="D42" s="36"/>
    </row>
    <row r="43" spans="1:18" x14ac:dyDescent="0.25">
      <c r="A43" s="11" t="s">
        <v>53</v>
      </c>
      <c r="B43" s="37" t="s">
        <v>52</v>
      </c>
      <c r="C43" s="37"/>
      <c r="D43" s="37"/>
    </row>
    <row r="48" spans="1:18" ht="36.75" customHeight="1" thickBot="1" x14ac:dyDescent="0.3">
      <c r="A48" s="46"/>
      <c r="B48" s="46"/>
      <c r="D48" s="46"/>
      <c r="E48" s="46"/>
      <c r="N48" s="47"/>
      <c r="O48" s="47"/>
      <c r="P48" s="47"/>
    </row>
    <row r="49" spans="1:16" ht="30.75" thickBot="1" x14ac:dyDescent="0.3">
      <c r="A49" s="32" t="s">
        <v>47</v>
      </c>
      <c r="B49" s="31"/>
      <c r="D49" s="35"/>
      <c r="E49" s="35"/>
      <c r="N49" s="48"/>
      <c r="O49" s="48"/>
      <c r="P49" s="48"/>
    </row>
    <row r="50" spans="1:16" ht="30.75" thickBot="1" x14ac:dyDescent="0.3">
      <c r="A50" s="32" t="s">
        <v>48</v>
      </c>
      <c r="B50" s="10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16" ht="60.75" thickBot="1" x14ac:dyDescent="0.3">
      <c r="A51" s="32" t="s">
        <v>49</v>
      </c>
    </row>
    <row r="52" spans="1:16" ht="15.75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6" ht="15.75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</row>
    <row r="57" spans="1:16" ht="32.25" customHeight="1" x14ac:dyDescent="0.25"/>
  </sheetData>
  <protectedRanges>
    <protectedRange sqref="D50" name="Rango1_1_1_1_2_1"/>
  </protectedRanges>
  <mergeCells count="24">
    <mergeCell ref="A52:P52"/>
    <mergeCell ref="A53:P53"/>
    <mergeCell ref="A48:B48"/>
    <mergeCell ref="N48:P48"/>
    <mergeCell ref="N49:P49"/>
    <mergeCell ref="D48:E48"/>
    <mergeCell ref="D49:E49"/>
    <mergeCell ref="M50:N50"/>
    <mergeCell ref="O50:P50"/>
    <mergeCell ref="K50:L50"/>
    <mergeCell ref="B42:D42"/>
    <mergeCell ref="B43:D43"/>
    <mergeCell ref="B9:B10"/>
    <mergeCell ref="C9:C10"/>
    <mergeCell ref="D9:P9"/>
    <mergeCell ref="C3:J3"/>
    <mergeCell ref="C50:D50"/>
    <mergeCell ref="E50:F50"/>
    <mergeCell ref="G50:H50"/>
    <mergeCell ref="I50:J50"/>
    <mergeCell ref="A5:P5"/>
    <mergeCell ref="A6:P6"/>
    <mergeCell ref="A7:P7"/>
    <mergeCell ref="A9:A10"/>
  </mergeCells>
  <pageMargins left="0.23622047244094491" right="0.23622047244094491" top="0.74803149606299213" bottom="0.74803149606299213" header="0.31496062992125984" footer="0.31496062992125984"/>
  <pageSetup paperSize="5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2024-02-02T14:40:36Z</cp:lastPrinted>
  <dcterms:created xsi:type="dcterms:W3CDTF">2021-12-08T16:11:17Z</dcterms:created>
  <dcterms:modified xsi:type="dcterms:W3CDTF">2024-02-02T14:42:36Z</dcterms:modified>
</cp:coreProperties>
</file>