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49" documentId="8_{61CC7522-A01F-4311-9E80-D01DF22D7563}" xr6:coauthVersionLast="47" xr6:coauthVersionMax="47" xr10:uidLastSave="{65949742-EDC5-40B0-96B1-6A91B7A71103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2024'!$A$2:$P$52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P11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H11" i="2"/>
  <c r="H38" i="2"/>
  <c r="H26" i="2"/>
  <c r="H16" i="2"/>
  <c r="H12" i="2"/>
  <c r="G33" i="2"/>
  <c r="G26" i="2"/>
  <c r="G16" i="2"/>
  <c r="G12" i="2"/>
  <c r="F33" i="2"/>
  <c r="F26" i="2"/>
  <c r="F16" i="2"/>
  <c r="F12" i="2"/>
  <c r="E16" i="2"/>
  <c r="P35" i="2"/>
  <c r="P36" i="2"/>
  <c r="P37" i="2"/>
  <c r="E26" i="2"/>
  <c r="E12" i="2"/>
  <c r="D16" i="2"/>
  <c r="B12" i="2"/>
  <c r="D12" i="2"/>
  <c r="B33" i="2"/>
  <c r="B26" i="2"/>
  <c r="B16" i="2"/>
  <c r="F38" i="2" l="1"/>
  <c r="F11" i="2"/>
  <c r="G38" i="2"/>
  <c r="G11" i="2"/>
  <c r="E38" i="2"/>
  <c r="D11" i="2"/>
  <c r="B11" i="2"/>
  <c r="E11" i="2"/>
  <c r="D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<sst xmlns="http://schemas.openxmlformats.org/spreadsheetml/2006/main" count="61" uniqueCount="61">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</sst>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5" fillId="4" borderId="0" xfId="1" applyFont="1" applyFill="1" applyAlignment="1">
      <alignment wrapText="1"/>
    </xf>
    <xf numFmtId="43" fontId="15" fillId="0" borderId="0" xfId="1" applyFont="1" applyAlignment="1">
      <alignment wrapText="1"/>
    </xf>
    <xf numFmtId="43" fontId="15" fillId="0" borderId="0" xfId="1" applyFont="1" applyFill="1" applyAlignment="1">
      <alignment wrapText="1"/>
    </xf>
    <xf numFmtId="43" fontId="18" fillId="0" borderId="0" xfId="1" applyFont="1" applyAlignment="1">
      <alignment horizontal="right"/>
    </xf>
    <xf numFmtId="0" fontId="3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67235</xdr:rowOff>
    </xdr:from>
    <xdr:to>
      <xdr:col>0</xdr:col>
      <xdr:colOff>1455770</xdr:colOff>
      <xdr:row>6</xdr:row>
      <xdr:rowOff>120395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672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750794</xdr:colOff>
      <xdr:row>1</xdr:row>
      <xdr:rowOff>0</xdr:rowOff>
    </xdr:from>
    <xdr:to>
      <xdr:col>13</xdr:col>
      <xdr:colOff>308483</xdr:colOff>
      <xdr:row>6</xdr:row>
      <xdr:rowOff>157935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9D37E74B-E7F1-4066-95D4-32030D08B875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190500"/>
          <a:ext cx="1417865" cy="137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39</xdr:row>
      <xdr:rowOff>0</xdr:rowOff>
    </xdr:from>
    <xdr:to>
      <xdr:col>0</xdr:col>
      <xdr:colOff>3922059</xdr:colOff>
      <xdr:row>41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145677</xdr:rowOff>
    </xdr:from>
    <xdr:to>
      <xdr:col>3</xdr:col>
      <xdr:colOff>363070</xdr:colOff>
      <xdr:row>40</xdr:row>
      <xdr:rowOff>336177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43</xdr:row>
      <xdr:rowOff>33617</xdr:rowOff>
    </xdr:from>
    <xdr:to>
      <xdr:col>0</xdr:col>
      <xdr:colOff>3826249</xdr:colOff>
      <xdr:row>47</xdr:row>
      <xdr:rowOff>195542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807823"/>
          <a:ext cx="18764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43</xdr:row>
      <xdr:rowOff>22412</xdr:rowOff>
    </xdr:from>
    <xdr:to>
      <xdr:col>3</xdr:col>
      <xdr:colOff>183777</xdr:colOff>
      <xdr:row>47</xdr:row>
      <xdr:rowOff>270062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796618"/>
          <a:ext cx="1752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60"/>
  <sheetViews>
    <sheetView showGridLines="0" tabSelected="1" zoomScale="85" zoomScaleNormal="85" workbookViewId="0">
      <selection activeCell="K22" sqref="K22"/>
    </sheetView>
  </sheetViews>
  <sheetFormatPr baseColWidth="10" defaultColWidth="11.42578125" defaultRowHeight="15" x14ac:dyDescent="0.25"/>
  <cols>
    <col min="1" max="1" width="86.140625" customWidth="1"/>
    <col min="2" max="2" width="19.7109375" customWidth="1"/>
    <col min="3" max="3" width="16.7109375" customWidth="1"/>
    <col min="4" max="5" width="13.2851562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47" t="s">
        <v>46</v>
      </c>
      <c r="D3" s="47"/>
      <c r="E3" s="47"/>
      <c r="F3" s="47"/>
      <c r="G3" s="47"/>
      <c r="H3" s="47"/>
      <c r="I3" s="47"/>
      <c r="J3" s="47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48">
        <v>2024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5.75" customHeight="1" x14ac:dyDescent="0.25">
      <c r="A6" s="50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5.75" customHeight="1" x14ac:dyDescent="0.25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1:16" ht="25.5" customHeight="1" x14ac:dyDescent="0.25">
      <c r="A9" s="53" t="s">
        <v>2</v>
      </c>
      <c r="B9" s="56" t="s">
        <v>3</v>
      </c>
      <c r="C9" s="56" t="s">
        <v>4</v>
      </c>
      <c r="D9" s="58" t="s">
        <v>5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</row>
    <row r="10" spans="1:16" x14ac:dyDescent="0.25">
      <c r="A10" s="53"/>
      <c r="B10" s="57"/>
      <c r="C10" s="57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/>
      <c r="J11" s="17"/>
      <c r="K11" s="17"/>
      <c r="L11" s="17"/>
      <c r="M11" s="17"/>
      <c r="N11" s="17"/>
      <c r="O11" s="17"/>
      <c r="P11" s="17">
        <f>+D11+E11+F11+G11+H11+I11+J11+K11+L11+M11+N11+O11</f>
        <v>21825874.110000003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>+D13+D14+D15</f>
        <v>3614262.85</v>
      </c>
      <c r="E12" s="32">
        <f>+E13+E14+E15</f>
        <v>3601003.73</v>
      </c>
      <c r="F12" s="32">
        <f>+F13+F14+F15</f>
        <v>3533858.2199999997</v>
      </c>
      <c r="G12" s="32">
        <f>+G13+G14+G15</f>
        <v>3502027.27</v>
      </c>
      <c r="H12" s="32">
        <f>+H13+H14+H15</f>
        <v>3599793.19</v>
      </c>
      <c r="I12" s="20"/>
      <c r="J12" s="20"/>
      <c r="K12" s="20"/>
      <c r="L12" s="20"/>
      <c r="M12" s="20"/>
      <c r="N12" s="20"/>
      <c r="O12" s="20"/>
      <c r="P12" s="32">
        <f>SUM(D12:O12)</f>
        <v>17850945.260000002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/>
      <c r="J13" s="23"/>
      <c r="K13" s="23"/>
      <c r="L13" s="23"/>
      <c r="M13" s="22"/>
      <c r="N13" s="22"/>
      <c r="O13" s="22"/>
      <c r="P13" s="23">
        <f>SUM(D13:O13)</f>
        <v>15136566.77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24"/>
      <c r="J14" s="24"/>
      <c r="K14" s="24"/>
      <c r="L14" s="24"/>
      <c r="M14" s="24"/>
      <c r="N14" s="24"/>
      <c r="O14" s="24"/>
      <c r="P14" s="31">
        <f>SUM(D14:O14)</f>
        <v>433500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/>
      <c r="J15" s="22"/>
      <c r="K15" s="22"/>
      <c r="L15" s="22"/>
      <c r="M15" s="22"/>
      <c r="N15" s="22"/>
      <c r="O15" s="22"/>
      <c r="P15" s="23">
        <f>SUM(D15:O15)</f>
        <v>2280878.4900000002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22"/>
      <c r="J16" s="23"/>
      <c r="K16" s="23"/>
      <c r="L16" s="23"/>
      <c r="M16" s="22"/>
      <c r="N16" s="22"/>
      <c r="O16" s="22"/>
      <c r="P16" s="34">
        <f>SUM(D16:O16)</f>
        <v>3122195.3499999996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/>
      <c r="J17" s="23"/>
      <c r="K17" s="23"/>
      <c r="L17" s="23"/>
      <c r="M17" s="22"/>
      <c r="N17" s="22"/>
      <c r="O17" s="22"/>
      <c r="P17" s="23">
        <f>SUM(D17:O17)</f>
        <v>1513211.36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/>
      <c r="J18" s="23"/>
      <c r="K18" s="23"/>
      <c r="L18" s="23"/>
      <c r="M18" s="22"/>
      <c r="N18" s="22"/>
      <c r="O18" s="22"/>
      <c r="P18" s="23">
        <f>SUM(D18:O18)</f>
        <v>11269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/>
      <c r="J19" s="23"/>
      <c r="K19" s="23"/>
      <c r="L19" s="23"/>
      <c r="M19" s="22"/>
      <c r="N19" s="22"/>
      <c r="O19" s="22"/>
      <c r="P19" s="23">
        <f>SUM(D19:O19)</f>
        <v>13750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>SUM(D20:O20)</f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/>
      <c r="K21" s="22"/>
      <c r="L21" s="22"/>
      <c r="M21" s="22"/>
      <c r="N21" s="22"/>
      <c r="O21" s="22"/>
      <c r="P21" s="23">
        <f>SUM(D21:O21)</f>
        <v>462420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>SUM(D22:O22)</f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/>
      <c r="K23" s="23"/>
      <c r="L23" s="23"/>
      <c r="M23" s="22"/>
      <c r="N23" s="22"/>
      <c r="O23" s="22"/>
      <c r="P23" s="23">
        <f>SUM(D23:O23)</f>
        <v>280769.32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/>
      <c r="J24" s="23"/>
      <c r="K24" s="23"/>
      <c r="L24" s="23"/>
      <c r="M24" s="22"/>
      <c r="N24" s="22"/>
      <c r="O24" s="22"/>
      <c r="P24" s="23">
        <f>SUM(D24:O24)</f>
        <v>201721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/>
      <c r="L25" s="22"/>
      <c r="M25" s="22"/>
      <c r="N25" s="22"/>
      <c r="O25" s="22"/>
      <c r="P25" s="23">
        <f>SUM(D25:O25)</f>
        <v>327601.49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/>
      <c r="J26" s="34"/>
      <c r="K26" s="34"/>
      <c r="L26" s="34"/>
      <c r="M26" s="33"/>
      <c r="N26" s="33"/>
      <c r="O26" s="33"/>
      <c r="P26" s="34">
        <f>SUM(D26:O26)</f>
        <v>693606.96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/>
      <c r="J27" s="23"/>
      <c r="K27" s="23"/>
      <c r="L27" s="23"/>
      <c r="M27" s="22"/>
      <c r="N27" s="22"/>
      <c r="O27" s="22"/>
      <c r="P27" s="23">
        <f>SUM(D27:O27)</f>
        <v>74104.989999999991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3">
        <f>SUM(D28:O28)</f>
        <v>0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/>
      <c r="M29" s="22"/>
      <c r="N29" s="22"/>
      <c r="O29" s="22"/>
      <c r="P29" s="23">
        <f>SUM(D29:O29)</f>
        <v>37773.240000000005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>SUM(D30:O30)</f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/>
      <c r="J31" s="23"/>
      <c r="K31" s="23"/>
      <c r="L31" s="23"/>
      <c r="M31" s="22"/>
      <c r="N31" s="22"/>
      <c r="O31" s="22"/>
      <c r="P31" s="23">
        <f>SUM(D31:O31)</f>
        <v>499005.31000000006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/>
      <c r="J32" s="23"/>
      <c r="K32" s="23"/>
      <c r="L32" s="23"/>
      <c r="M32" s="22"/>
      <c r="N32" s="22"/>
      <c r="O32" s="22"/>
      <c r="P32" s="23">
        <f>SUM(D32:O32)</f>
        <v>82723.42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22"/>
      <c r="J33" s="22"/>
      <c r="K33" s="22"/>
      <c r="L33" s="22"/>
      <c r="M33" s="22"/>
      <c r="N33" s="22"/>
      <c r="O33" s="22"/>
      <c r="P33" s="34">
        <f>SUM(D33:O33)</f>
        <v>159126.54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/>
      <c r="J34" s="22"/>
      <c r="K34" s="22"/>
      <c r="L34" s="22"/>
      <c r="M34" s="22"/>
      <c r="N34" s="22"/>
      <c r="O34" s="22"/>
      <c r="P34" s="23">
        <f>SUM(D34:O34)</f>
        <v>159126.54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ref="P18:P37" si="0">SUM(D35:O35)</f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0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2"/>
      <c r="N37" s="22"/>
      <c r="O37" s="28"/>
      <c r="P37" s="23">
        <f t="shared" si="0"/>
        <v>0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/>
      <c r="J38" s="8"/>
      <c r="K38" s="8"/>
      <c r="L38" s="8"/>
      <c r="M38" s="8"/>
      <c r="N38" s="8"/>
      <c r="O38" s="8"/>
      <c r="P38" s="8">
        <f>+P12+P16+P26+P33</f>
        <v>21825874.109999999</v>
      </c>
      <c r="Q38" s="9"/>
      <c r="R38" s="9"/>
    </row>
    <row r="39" spans="1:18" x14ac:dyDescent="0.25">
      <c r="O39" s="7"/>
      <c r="P39" s="7"/>
    </row>
    <row r="40" spans="1:18" x14ac:dyDescent="0.25">
      <c r="E40" s="6"/>
      <c r="J40" s="6"/>
      <c r="K40" s="6"/>
      <c r="L40" s="6"/>
      <c r="O40" s="9"/>
      <c r="P40" s="9"/>
    </row>
    <row r="41" spans="1:18" ht="27" customHeight="1" x14ac:dyDescent="0.25">
      <c r="O41" s="7"/>
      <c r="P41" s="9"/>
    </row>
    <row r="42" spans="1:18" ht="15.75" x14ac:dyDescent="0.25">
      <c r="A42" s="30" t="s">
        <v>48</v>
      </c>
      <c r="B42" s="54" t="s">
        <v>47</v>
      </c>
      <c r="C42" s="54"/>
      <c r="D42" s="54"/>
    </row>
    <row r="43" spans="1:18" x14ac:dyDescent="0.25">
      <c r="A43" s="10" t="s">
        <v>50</v>
      </c>
      <c r="B43" s="55" t="s">
        <v>49</v>
      </c>
      <c r="C43" s="55"/>
      <c r="D43" s="55"/>
    </row>
    <row r="48" spans="1:18" ht="36.75" customHeight="1" thickBot="1" x14ac:dyDescent="0.3">
      <c r="A48" s="45"/>
      <c r="B48" s="45"/>
      <c r="D48" s="45"/>
      <c r="E48" s="45"/>
      <c r="N48" s="46"/>
      <c r="O48" s="46"/>
      <c r="P48" s="46"/>
    </row>
    <row r="49" spans="1:16" ht="30.75" thickBot="1" x14ac:dyDescent="0.3">
      <c r="A49" s="41" t="s">
        <v>57</v>
      </c>
      <c r="B49" s="39"/>
      <c r="D49" s="39"/>
      <c r="E49" s="39"/>
      <c r="N49" s="40"/>
      <c r="O49" s="40"/>
      <c r="P49" s="40"/>
    </row>
    <row r="50" spans="1:16" ht="30.75" thickBot="1" x14ac:dyDescent="0.3">
      <c r="A50" s="42" t="s">
        <v>58</v>
      </c>
      <c r="B50" s="39"/>
      <c r="D50" s="39"/>
      <c r="E50" s="39"/>
      <c r="N50" s="40"/>
      <c r="O50" s="40"/>
      <c r="P50" s="40"/>
    </row>
    <row r="51" spans="1:16" ht="60.75" thickBot="1" x14ac:dyDescent="0.3">
      <c r="A51" s="43" t="s">
        <v>59</v>
      </c>
      <c r="B51" s="39"/>
      <c r="D51" s="39"/>
      <c r="E51" s="39"/>
      <c r="N51" s="40"/>
      <c r="O51" s="40"/>
      <c r="P51" s="40"/>
    </row>
    <row r="52" spans="1:16" ht="15.75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25">
      <c r="A53" s="37" t="s">
        <v>51</v>
      </c>
    </row>
    <row r="54" spans="1:16" x14ac:dyDescent="0.25">
      <c r="A54" s="38" t="s">
        <v>52</v>
      </c>
    </row>
    <row r="55" spans="1:16" x14ac:dyDescent="0.25">
      <c r="A55" s="38" t="s">
        <v>53</v>
      </c>
    </row>
    <row r="56" spans="1:16" x14ac:dyDescent="0.25">
      <c r="A56" s="38" t="s">
        <v>54</v>
      </c>
    </row>
    <row r="57" spans="1:16" x14ac:dyDescent="0.25">
      <c r="A57" s="38" t="s">
        <v>55</v>
      </c>
    </row>
    <row r="58" spans="1:16" x14ac:dyDescent="0.25">
      <c r="A58" s="38" t="s">
        <v>60</v>
      </c>
    </row>
    <row r="59" spans="1:16" x14ac:dyDescent="0.25">
      <c r="A59" s="38" t="s">
        <v>56</v>
      </c>
    </row>
    <row r="60" spans="1:16" x14ac:dyDescent="0.25">
      <c r="A60" s="38"/>
    </row>
  </sheetData>
  <mergeCells count="14">
    <mergeCell ref="A52:P52"/>
    <mergeCell ref="A48:B48"/>
    <mergeCell ref="N48:P48"/>
    <mergeCell ref="D48:E48"/>
    <mergeCell ref="C3:J3"/>
    <mergeCell ref="A5:P5"/>
    <mergeCell ref="A6:P6"/>
    <mergeCell ref="A7:P7"/>
    <mergeCell ref="A9:A10"/>
    <mergeCell ref="B42:D42"/>
    <mergeCell ref="B43:D43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2024-05-14T14:11:04Z</cp:lastPrinted>
  <dcterms:created xsi:type="dcterms:W3CDTF">2021-12-08T16:11:17Z</dcterms:created>
  <dcterms:modified xsi:type="dcterms:W3CDTF">2024-06-05T13:32:41Z</dcterms:modified>
</cp:coreProperties>
</file>