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menLeydaPascual\Downloads\"/>
    </mc:Choice>
  </mc:AlternateContent>
  <xr:revisionPtr revIDLastSave="0" documentId="13_ncr:1_{67EDB446-089C-4344-B25C-4EB54A1A886C}" xr6:coauthVersionLast="47" xr6:coauthVersionMax="47" xr10:uidLastSave="{00000000-0000-0000-0000-000000000000}"/>
  <bookViews>
    <workbookView xWindow="-120" yWindow="-120" windowWidth="29040" windowHeight="15720" xr2:uid="{7EB7FE4F-80D1-4A35-B0BB-B72A4F50B4B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E22" i="1"/>
  <c r="E21" i="1"/>
  <c r="E20" i="1"/>
  <c r="E19" i="1"/>
  <c r="E18" i="1" l="1"/>
  <c r="E23" i="1" s="1"/>
</calcChain>
</file>

<file path=xl/sharedStrings.xml><?xml version="1.0" encoding="utf-8"?>
<sst xmlns="http://schemas.openxmlformats.org/spreadsheetml/2006/main" count="58" uniqueCount="46">
  <si>
    <t>Capítulo</t>
  </si>
  <si>
    <t>5103</t>
  </si>
  <si>
    <t>CONSEJO NACIONAL DE POBLACION Y FAMILIA</t>
  </si>
  <si>
    <t>Subcapítulo</t>
  </si>
  <si>
    <t>01</t>
  </si>
  <si>
    <t>Unidad Ejecutora</t>
  </si>
  <si>
    <t>0001</t>
  </si>
  <si>
    <t>DETALLE FORMULACION 2024</t>
  </si>
  <si>
    <t>PROGRAMACION FISICA Y FINANCIERA ANUAL</t>
  </si>
  <si>
    <t>Formulación y Ejecución Físico-Financiera</t>
  </si>
  <si>
    <t>Diseño Financiero</t>
  </si>
  <si>
    <t>Presupuesto Inicial</t>
  </si>
  <si>
    <t>Presupuesto Vigente</t>
  </si>
  <si>
    <t>Presupuesto Ejecutado</t>
  </si>
  <si>
    <t>Porcentaje de Ejecucion (ejecutado/vigente)</t>
  </si>
  <si>
    <t>PROGRAMA</t>
  </si>
  <si>
    <t>PRODUCTOS</t>
  </si>
  <si>
    <t>BENEFICIARIO</t>
  </si>
  <si>
    <t xml:space="preserve">UNIDAD DE MEDIDA </t>
  </si>
  <si>
    <t>Presupuesto  Formulado 2024</t>
  </si>
  <si>
    <t>Meta Formulada 2024</t>
  </si>
  <si>
    <t>1er. Trimestre 
enero-marzo</t>
  </si>
  <si>
    <t>2do. Trimestre 
abril-junio</t>
  </si>
  <si>
    <t>3er. Trimestre 
julio-septiembre</t>
  </si>
  <si>
    <t>Programación Física</t>
  </si>
  <si>
    <t>Programación Financiera</t>
  </si>
  <si>
    <t>11- Investigación, planificación, asesoría de la población y familia</t>
  </si>
  <si>
    <r>
      <rPr>
        <b/>
        <sz val="10"/>
        <color rgb="FF000000"/>
        <rFont val="Arial"/>
        <family val="2"/>
      </rPr>
      <t>01-codigo 7165-N</t>
    </r>
    <r>
      <rPr>
        <sz val="10"/>
        <color rgb="FF000000"/>
        <rFont val="Arial"/>
        <family val="2"/>
      </rPr>
      <t xml:space="preserve"> (Acción común)</t>
    </r>
  </si>
  <si>
    <t>N/A</t>
  </si>
  <si>
    <r>
      <rPr>
        <b/>
        <sz val="10"/>
        <rFont val="Arial"/>
        <family val="2"/>
      </rPr>
      <t>02-codigo 7329</t>
    </r>
    <r>
      <rPr>
        <sz val="10"/>
        <rFont val="Arial"/>
        <family val="2"/>
      </rPr>
      <t>-Personas capacitadas y sensiblizada de provincias en condiciones de pobreza sobre prevencion y orientacion en salud sexual y reproductiva</t>
    </r>
  </si>
  <si>
    <t>Población Dominicana</t>
  </si>
  <si>
    <t>Porcentaje de Personas Capacitadas y Sensibilizadas</t>
  </si>
  <si>
    <r>
      <rPr>
        <b/>
        <sz val="10"/>
        <color rgb="FF000000"/>
        <rFont val="Arial"/>
        <family val="2"/>
      </rPr>
      <t>03- codigo 7330</t>
    </r>
    <r>
      <rPr>
        <sz val="10"/>
        <color rgb="FF000000"/>
        <rFont val="Arial"/>
        <family val="2"/>
      </rPr>
      <t>-Hombres y mujeres sensibilizados mediante jornadas de capacitacion para contribuir con la disminucion de la violencia intrafamiliar, equidad e iguadad de género.</t>
    </r>
  </si>
  <si>
    <t>Porcentaje de Hombres y Mujeres sensibilizados</t>
  </si>
  <si>
    <r>
      <rPr>
        <b/>
        <sz val="10"/>
        <rFont val="Arial"/>
        <family val="2"/>
      </rPr>
      <t>04- codigo 7331-</t>
    </r>
    <r>
      <rPr>
        <sz val="10"/>
        <rFont val="Arial"/>
        <family val="2"/>
      </rPr>
      <t>Personas reciben talleres de capacitacion para promover los valores, mediante Orientaciones Educativas</t>
    </r>
  </si>
  <si>
    <t>Porcentaje de Personas Capacitadas</t>
  </si>
  <si>
    <r>
      <rPr>
        <b/>
        <sz val="10"/>
        <rFont val="Arial"/>
        <family val="2"/>
      </rPr>
      <t>05- codigo 7332-</t>
    </r>
    <r>
      <rPr>
        <sz val="10"/>
        <rFont val="Arial"/>
        <family val="2"/>
      </rPr>
      <t>Instituciones Gubernamentales, Provinciales, Municipales y de Gobiernos Locales con investigaciones sociodemográficas y de salud para mejoral el nivel de la planifcación poblacional y de familia</t>
    </r>
  </si>
  <si>
    <t>Números de informe elaborados</t>
  </si>
  <si>
    <t xml:space="preserve">TOTAL GENERAL </t>
  </si>
  <si>
    <t xml:space="preserve">  </t>
  </si>
  <si>
    <t>RESPONSABLES:</t>
  </si>
  <si>
    <t>LICDA. CARMEN  PASCUAL</t>
  </si>
  <si>
    <t xml:space="preserve">     LICD.DIANA E. SANTANA</t>
  </si>
  <si>
    <t>ANALISTA DE PRESUPUESTO</t>
  </si>
  <si>
    <t xml:space="preserve">DIRECTORA ADMINISTRATIVA </t>
  </si>
  <si>
    <t xml:space="preserve">4to.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</si>
</sst>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2060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rgb="FF000000"/>
      <name val="Times New Roman"/>
      <family val="1"/>
    </font>
    <font>
      <sz val="8"/>
      <name val="Arial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3" fontId="4" fillId="2" borderId="0" xfId="0" applyNumberFormat="1" applyFont="1" applyFill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43" fontId="12" fillId="0" borderId="23" xfId="1" applyFont="1" applyFill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43" fontId="12" fillId="0" borderId="20" xfId="1" applyFont="1" applyFill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0" fontId="13" fillId="0" borderId="25" xfId="0" applyFont="1" applyBorder="1"/>
    <xf numFmtId="0" fontId="9" fillId="0" borderId="1" xfId="0" applyFont="1" applyBorder="1" applyAlignment="1">
      <alignment horizontal="left" vertical="top" wrapText="1"/>
    </xf>
    <xf numFmtId="0" fontId="13" fillId="0" borderId="15" xfId="0" applyFont="1" applyBorder="1"/>
    <xf numFmtId="4" fontId="14" fillId="0" borderId="16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horizontal="center" vertical="center"/>
    </xf>
    <xf numFmtId="0" fontId="13" fillId="0" borderId="26" xfId="0" applyFont="1" applyBorder="1"/>
    <xf numFmtId="4" fontId="14" fillId="0" borderId="27" xfId="0" applyNumberFormat="1" applyFont="1" applyBorder="1"/>
    <xf numFmtId="4" fontId="14" fillId="0" borderId="26" xfId="0" applyNumberFormat="1" applyFont="1" applyBorder="1"/>
    <xf numFmtId="4" fontId="14" fillId="0" borderId="28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center" readingOrder="1"/>
    </xf>
    <xf numFmtId="3" fontId="0" fillId="0" borderId="0" xfId="0" applyNumberFormat="1"/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 readingOrder="1"/>
    </xf>
    <xf numFmtId="0" fontId="18" fillId="0" borderId="0" xfId="0" applyFont="1" applyAlignment="1">
      <alignment readingOrder="1"/>
    </xf>
    <xf numFmtId="0" fontId="6" fillId="5" borderId="8" xfId="0" applyFont="1" applyFill="1" applyBorder="1" applyAlignment="1">
      <alignment vertical="top" wrapText="1"/>
    </xf>
    <xf numFmtId="0" fontId="6" fillId="5" borderId="9" xfId="0" applyFont="1" applyFill="1" applyBorder="1" applyAlignment="1">
      <alignment vertical="top" wrapText="1"/>
    </xf>
    <xf numFmtId="0" fontId="6" fillId="5" borderId="10" xfId="0" applyFont="1" applyFill="1" applyBorder="1" applyAlignment="1">
      <alignment vertical="top" wrapText="1"/>
    </xf>
    <xf numFmtId="0" fontId="8" fillId="5" borderId="19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3" fontId="8" fillId="5" borderId="18" xfId="0" applyNumberFormat="1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9" fontId="7" fillId="4" borderId="29" xfId="2" applyFont="1" applyFill="1" applyBorder="1" applyAlignment="1">
      <alignment horizontal="center" vertical="center"/>
    </xf>
    <xf numFmtId="9" fontId="7" fillId="4" borderId="30" xfId="2" applyFont="1" applyFill="1" applyBorder="1" applyAlignment="1">
      <alignment horizontal="center" vertical="center"/>
    </xf>
    <xf numFmtId="9" fontId="7" fillId="4" borderId="31" xfId="2" applyFont="1" applyFill="1" applyBorder="1" applyAlignment="1">
      <alignment horizontal="center" vertical="center"/>
    </xf>
    <xf numFmtId="43" fontId="7" fillId="4" borderId="29" xfId="1" applyFont="1" applyFill="1" applyBorder="1" applyAlignment="1">
      <alignment horizontal="center" vertical="center" wrapText="1"/>
    </xf>
    <xf numFmtId="43" fontId="7" fillId="4" borderId="30" xfId="1" applyFont="1" applyFill="1" applyBorder="1" applyAlignment="1">
      <alignment horizontal="center" vertical="center" wrapText="1"/>
    </xf>
    <xf numFmtId="43" fontId="7" fillId="4" borderId="32" xfId="1" applyFont="1" applyFill="1" applyBorder="1" applyAlignment="1">
      <alignment horizontal="center" vertical="center" wrapText="1"/>
    </xf>
    <xf numFmtId="43" fontId="7" fillId="4" borderId="33" xfId="1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25</xdr:row>
      <xdr:rowOff>57151</xdr:rowOff>
    </xdr:from>
    <xdr:to>
      <xdr:col>2</xdr:col>
      <xdr:colOff>122513</xdr:colOff>
      <xdr:row>27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34DBD-25C1-49A9-83B3-889304B33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7874" b="86667"/>
        <a:stretch/>
      </xdr:blipFill>
      <xdr:spPr>
        <a:xfrm>
          <a:off x="1190625" y="9486901"/>
          <a:ext cx="1837013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23794</xdr:colOff>
      <xdr:row>25</xdr:row>
      <xdr:rowOff>23813</xdr:rowOff>
    </xdr:from>
    <xdr:to>
      <xdr:col>4</xdr:col>
      <xdr:colOff>49988</xdr:colOff>
      <xdr:row>27</xdr:row>
      <xdr:rowOff>172292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1BCCDF-81D2-4BF7-BC10-E3FF6C40D5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3909994" y="9453563"/>
          <a:ext cx="1797844" cy="5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0</xdr:row>
      <xdr:rowOff>0</xdr:rowOff>
    </xdr:from>
    <xdr:to>
      <xdr:col>1</xdr:col>
      <xdr:colOff>1162049</xdr:colOff>
      <xdr:row>6</xdr:row>
      <xdr:rowOff>85725</xdr:rowOff>
    </xdr:to>
    <xdr:pic>
      <xdr:nvPicPr>
        <xdr:cNvPr id="4" name="123 Imagen" descr="C:\Users\CONTAB~1.DES\AppData\Local\Temp\logo blanco.png">
          <a:extLst>
            <a:ext uri="{FF2B5EF4-FFF2-40B4-BE49-F238E27FC236}">
              <a16:creationId xmlns:a16="http://schemas.microsoft.com/office/drawing/2014/main" id="{5C06D3D2-6E1E-4C82-9F58-911253A392E6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4" y="0"/>
          <a:ext cx="2276475" cy="12287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12F5-3004-4F3B-8CF7-22F33255B6FA}">
  <dimension ref="A1:N30"/>
  <sheetViews>
    <sheetView tabSelected="1" topLeftCell="A6" workbookViewId="0">
      <selection activeCell="E15" sqref="E15:H15"/>
    </sheetView>
  </sheetViews>
  <sheetFormatPr baseColWidth="10" defaultRowHeight="15" x14ac:dyDescent="0.25"/>
  <cols>
    <col min="1" max="1" width="16.85546875" bestFit="1" customWidth="1"/>
    <col min="2" max="2" width="25.85546875" bestFit="1" customWidth="1"/>
    <col min="3" max="3" width="13.28515625" bestFit="1" customWidth="1"/>
    <col min="4" max="4" width="26.5703125" bestFit="1" customWidth="1"/>
    <col min="5" max="5" width="27.42578125" bestFit="1" customWidth="1"/>
    <col min="7" max="7" width="13.85546875" customWidth="1"/>
    <col min="8" max="8" width="13.140625" customWidth="1"/>
    <col min="9" max="9" width="13.7109375" customWidth="1"/>
    <col min="10" max="10" width="13.85546875" customWidth="1"/>
    <col min="11" max="11" width="13.28515625" customWidth="1"/>
    <col min="12" max="13" width="12.85546875" customWidth="1"/>
    <col min="14" max="14" width="13" customWidth="1"/>
  </cols>
  <sheetData>
    <row r="1" spans="1:14" ht="15.75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5.75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15.75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2" t="s">
        <v>0</v>
      </c>
      <c r="B7" s="3" t="s">
        <v>1</v>
      </c>
      <c r="C7" s="78" t="s">
        <v>2</v>
      </c>
      <c r="D7" s="78"/>
      <c r="E7" s="78"/>
      <c r="F7" s="78"/>
      <c r="G7" s="4"/>
      <c r="H7" s="4"/>
      <c r="I7" s="4"/>
      <c r="J7" s="1"/>
      <c r="K7" s="1"/>
      <c r="L7" s="1"/>
      <c r="M7" s="1"/>
      <c r="N7" s="1"/>
    </row>
    <row r="8" spans="1:14" ht="15.75" x14ac:dyDescent="0.25">
      <c r="A8" s="2" t="s">
        <v>3</v>
      </c>
      <c r="B8" s="3" t="s">
        <v>4</v>
      </c>
      <c r="C8" s="78" t="s">
        <v>2</v>
      </c>
      <c r="D8" s="78"/>
      <c r="E8" s="78"/>
      <c r="F8" s="78"/>
      <c r="G8" s="4"/>
      <c r="H8" s="4"/>
      <c r="I8" s="4"/>
      <c r="J8" s="1"/>
      <c r="K8" s="1"/>
      <c r="L8" s="1"/>
      <c r="M8" s="1"/>
      <c r="N8" s="1"/>
    </row>
    <row r="9" spans="1:14" ht="15.75" x14ac:dyDescent="0.25">
      <c r="A9" s="2" t="s">
        <v>5</v>
      </c>
      <c r="B9" s="3" t="s">
        <v>6</v>
      </c>
      <c r="C9" s="78" t="s">
        <v>2</v>
      </c>
      <c r="D9" s="78"/>
      <c r="E9" s="78"/>
      <c r="F9" s="78"/>
      <c r="G9" s="4"/>
      <c r="H9" s="4"/>
      <c r="I9" s="4"/>
      <c r="J9" s="1"/>
      <c r="K9" s="1"/>
      <c r="L9" s="1"/>
      <c r="M9" s="1"/>
      <c r="N9" s="1"/>
    </row>
    <row r="10" spans="1:14" ht="15.75" thickBot="1" x14ac:dyDescent="0.3">
      <c r="A10" s="5"/>
      <c r="B10" s="6"/>
      <c r="C10" s="5"/>
      <c r="D10" s="6"/>
      <c r="E10" s="5"/>
      <c r="F10" s="7"/>
      <c r="G10" s="5"/>
      <c r="H10" s="5"/>
      <c r="I10" s="5"/>
      <c r="J10" s="5"/>
      <c r="K10" s="5"/>
      <c r="L10" s="5"/>
      <c r="M10" s="5"/>
      <c r="N10" s="5"/>
    </row>
    <row r="11" spans="1:14" ht="19.5" thickBot="1" x14ac:dyDescent="0.3">
      <c r="A11" s="65" t="s">
        <v>7</v>
      </c>
      <c r="B11" s="66"/>
      <c r="C11" s="66"/>
      <c r="D11" s="66"/>
      <c r="E11" s="66"/>
      <c r="F11" s="66"/>
      <c r="G11" s="66" t="s">
        <v>8</v>
      </c>
      <c r="H11" s="66"/>
      <c r="I11" s="66"/>
      <c r="J11" s="66"/>
      <c r="K11" s="66"/>
      <c r="L11" s="66"/>
      <c r="M11" s="66"/>
      <c r="N11" s="67"/>
    </row>
    <row r="12" spans="1:14" ht="15.75" x14ac:dyDescent="0.25">
      <c r="A12" s="68" t="s">
        <v>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4" ht="32.25" thickBot="1" x14ac:dyDescent="0.3">
      <c r="A13" s="47" t="s">
        <v>10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 ht="15.75" x14ac:dyDescent="0.25">
      <c r="A14" s="86" t="s">
        <v>11</v>
      </c>
      <c r="B14" s="73"/>
      <c r="C14" s="71" t="s">
        <v>12</v>
      </c>
      <c r="D14" s="73"/>
      <c r="E14" s="71" t="s">
        <v>13</v>
      </c>
      <c r="F14" s="72"/>
      <c r="G14" s="72"/>
      <c r="H14" s="73"/>
      <c r="I14" s="74" t="s">
        <v>14</v>
      </c>
      <c r="J14" s="75"/>
      <c r="K14" s="75"/>
      <c r="L14" s="75"/>
      <c r="M14" s="75"/>
      <c r="N14" s="76"/>
    </row>
    <row r="15" spans="1:14" ht="16.5" thickBot="1" x14ac:dyDescent="0.3">
      <c r="A15" s="85">
        <v>58074067</v>
      </c>
      <c r="B15" s="84"/>
      <c r="C15" s="82">
        <v>58074067</v>
      </c>
      <c r="D15" s="84"/>
      <c r="E15" s="82"/>
      <c r="F15" s="83"/>
      <c r="G15" s="83"/>
      <c r="H15" s="84"/>
      <c r="I15" s="79">
        <f>+E15/C15</f>
        <v>0</v>
      </c>
      <c r="J15" s="80"/>
      <c r="K15" s="80"/>
      <c r="L15" s="80"/>
      <c r="M15" s="80"/>
      <c r="N15" s="81"/>
    </row>
    <row r="16" spans="1:14" x14ac:dyDescent="0.25">
      <c r="A16" s="59" t="s">
        <v>15</v>
      </c>
      <c r="B16" s="61" t="s">
        <v>16</v>
      </c>
      <c r="C16" s="61" t="s">
        <v>17</v>
      </c>
      <c r="D16" s="61" t="s">
        <v>18</v>
      </c>
      <c r="E16" s="61" t="s">
        <v>19</v>
      </c>
      <c r="F16" s="63" t="s">
        <v>20</v>
      </c>
      <c r="G16" s="54" t="s">
        <v>21</v>
      </c>
      <c r="H16" s="55"/>
      <c r="I16" s="54" t="s">
        <v>22</v>
      </c>
      <c r="J16" s="55"/>
      <c r="K16" s="54" t="s">
        <v>23</v>
      </c>
      <c r="L16" s="55"/>
      <c r="M16" s="54" t="s">
        <v>45</v>
      </c>
      <c r="N16" s="56"/>
    </row>
    <row r="17" spans="1:14" ht="30" x14ac:dyDescent="0.25">
      <c r="A17" s="60"/>
      <c r="B17" s="62"/>
      <c r="C17" s="62"/>
      <c r="D17" s="62"/>
      <c r="E17" s="62"/>
      <c r="F17" s="64"/>
      <c r="G17" s="50" t="s">
        <v>24</v>
      </c>
      <c r="H17" s="51" t="s">
        <v>25</v>
      </c>
      <c r="I17" s="50" t="s">
        <v>24</v>
      </c>
      <c r="J17" s="51" t="s">
        <v>25</v>
      </c>
      <c r="K17" s="50" t="s">
        <v>24</v>
      </c>
      <c r="L17" s="51" t="s">
        <v>25</v>
      </c>
      <c r="M17" s="50" t="s">
        <v>24</v>
      </c>
      <c r="N17" s="52" t="s">
        <v>25</v>
      </c>
    </row>
    <row r="18" spans="1:14" ht="51" x14ac:dyDescent="0.25">
      <c r="A18" s="8" t="s">
        <v>26</v>
      </c>
      <c r="B18" s="9" t="s">
        <v>27</v>
      </c>
      <c r="C18" s="10" t="s">
        <v>28</v>
      </c>
      <c r="D18" s="10" t="s">
        <v>28</v>
      </c>
      <c r="E18" s="11">
        <f>58074067-E19-E20-E21-E22</f>
        <v>55428219</v>
      </c>
      <c r="F18" s="12"/>
      <c r="G18" s="13"/>
      <c r="H18" s="14"/>
      <c r="I18" s="13"/>
      <c r="J18" s="15"/>
      <c r="K18" s="13"/>
      <c r="L18" s="15"/>
      <c r="M18" s="13"/>
      <c r="N18" s="16"/>
    </row>
    <row r="19" spans="1:14" ht="76.5" x14ac:dyDescent="0.25">
      <c r="A19" s="17"/>
      <c r="B19" s="18" t="s">
        <v>29</v>
      </c>
      <c r="C19" s="19" t="s">
        <v>30</v>
      </c>
      <c r="D19" s="20" t="s">
        <v>31</v>
      </c>
      <c r="E19" s="21">
        <f>+H19+J19+L19+N19</f>
        <v>1500438</v>
      </c>
      <c r="F19" s="22">
        <v>24</v>
      </c>
      <c r="G19" s="23">
        <v>5</v>
      </c>
      <c r="H19" s="24">
        <v>332839</v>
      </c>
      <c r="I19" s="23">
        <v>5</v>
      </c>
      <c r="J19" s="25">
        <v>499258</v>
      </c>
      <c r="K19" s="23">
        <v>5</v>
      </c>
      <c r="L19" s="25">
        <v>266271</v>
      </c>
      <c r="M19" s="23">
        <v>5</v>
      </c>
      <c r="N19" s="26">
        <v>402070</v>
      </c>
    </row>
    <row r="20" spans="1:14" ht="89.25" x14ac:dyDescent="0.25">
      <c r="A20" s="27"/>
      <c r="B20" s="28" t="s">
        <v>32</v>
      </c>
      <c r="C20" s="19" t="s">
        <v>30</v>
      </c>
      <c r="D20" s="20" t="s">
        <v>33</v>
      </c>
      <c r="E20" s="21">
        <f>+H20+J20+L20+N20</f>
        <v>367290</v>
      </c>
      <c r="F20" s="22">
        <v>31</v>
      </c>
      <c r="G20" s="23">
        <v>5</v>
      </c>
      <c r="H20" s="24">
        <v>94785</v>
      </c>
      <c r="I20" s="23">
        <v>5</v>
      </c>
      <c r="J20" s="25">
        <v>106633</v>
      </c>
      <c r="K20" s="23">
        <v>5</v>
      </c>
      <c r="L20" s="25">
        <v>71088</v>
      </c>
      <c r="M20" s="23">
        <v>5</v>
      </c>
      <c r="N20" s="26">
        <v>94784</v>
      </c>
    </row>
    <row r="21" spans="1:14" ht="63.75" x14ac:dyDescent="0.25">
      <c r="A21" s="27"/>
      <c r="B21" s="18" t="s">
        <v>34</v>
      </c>
      <c r="C21" s="19" t="s">
        <v>30</v>
      </c>
      <c r="D21" s="20" t="s">
        <v>35</v>
      </c>
      <c r="E21" s="21">
        <f>+H21+J21+L21+N21</f>
        <v>467000</v>
      </c>
      <c r="F21" s="22">
        <v>24</v>
      </c>
      <c r="G21" s="23">
        <v>6</v>
      </c>
      <c r="H21" s="24">
        <v>136208</v>
      </c>
      <c r="I21" s="23">
        <v>6</v>
      </c>
      <c r="J21" s="25">
        <v>136208</v>
      </c>
      <c r="K21" s="23">
        <v>6</v>
      </c>
      <c r="L21" s="25">
        <v>77834</v>
      </c>
      <c r="M21" s="23">
        <v>6</v>
      </c>
      <c r="N21" s="26">
        <v>116750</v>
      </c>
    </row>
    <row r="22" spans="1:14" ht="127.5" x14ac:dyDescent="0.25">
      <c r="A22" s="27"/>
      <c r="B22" s="18" t="s">
        <v>36</v>
      </c>
      <c r="C22" s="19" t="s">
        <v>30</v>
      </c>
      <c r="D22" s="20" t="s">
        <v>37</v>
      </c>
      <c r="E22" s="21">
        <f>+H22+J22+L22+N22</f>
        <v>311120</v>
      </c>
      <c r="F22" s="22">
        <v>6</v>
      </c>
      <c r="G22" s="23">
        <v>1</v>
      </c>
      <c r="H22" s="24">
        <v>103707</v>
      </c>
      <c r="I22" s="23">
        <v>1</v>
      </c>
      <c r="J22" s="25">
        <v>51853</v>
      </c>
      <c r="K22" s="23">
        <v>1</v>
      </c>
      <c r="L22" s="25">
        <v>103707</v>
      </c>
      <c r="M22" s="23">
        <v>1</v>
      </c>
      <c r="N22" s="26">
        <v>51853</v>
      </c>
    </row>
    <row r="23" spans="1:14" ht="15.75" thickBot="1" x14ac:dyDescent="0.3">
      <c r="A23" s="29"/>
      <c r="B23" s="57" t="s">
        <v>38</v>
      </c>
      <c r="C23" s="57"/>
      <c r="D23" s="57"/>
      <c r="E23" s="30">
        <f>SUM(E18:E22)</f>
        <v>58074067</v>
      </c>
      <c r="F23" s="31"/>
      <c r="G23" s="32"/>
      <c r="H23" s="33"/>
      <c r="I23" s="34"/>
      <c r="J23" s="33"/>
      <c r="K23" s="34"/>
      <c r="L23" s="33"/>
      <c r="M23" s="34"/>
      <c r="N23" s="35"/>
    </row>
    <row r="24" spans="1:14" x14ac:dyDescent="0.25">
      <c r="A24" s="36" t="s">
        <v>39</v>
      </c>
      <c r="B24" s="37"/>
      <c r="C24" s="36"/>
      <c r="D24" s="37"/>
      <c r="E24" s="36"/>
      <c r="F24" s="38"/>
      <c r="G24" s="36"/>
      <c r="H24" s="36"/>
      <c r="I24" s="36"/>
      <c r="J24" s="36"/>
      <c r="K24" s="36"/>
      <c r="L24" s="36"/>
      <c r="M24" s="36"/>
      <c r="N24" s="36"/>
    </row>
    <row r="25" spans="1:14" x14ac:dyDescent="0.25">
      <c r="A25" s="39" t="s">
        <v>40</v>
      </c>
      <c r="B25" s="40"/>
      <c r="C25" s="40"/>
      <c r="D25" s="41"/>
      <c r="J25" s="40"/>
      <c r="K25" s="40"/>
      <c r="N25" s="36"/>
    </row>
    <row r="26" spans="1:14" x14ac:dyDescent="0.25">
      <c r="J26" s="42"/>
      <c r="N26" s="36"/>
    </row>
    <row r="27" spans="1:14" x14ac:dyDescent="0.25">
      <c r="J27" s="42"/>
      <c r="N27" s="36"/>
    </row>
    <row r="28" spans="1:14" x14ac:dyDescent="0.25">
      <c r="C28" s="36"/>
      <c r="N28" s="36"/>
    </row>
    <row r="29" spans="1:14" x14ac:dyDescent="0.25">
      <c r="A29" s="40"/>
      <c r="B29" s="40" t="s">
        <v>41</v>
      </c>
      <c r="C29" s="43"/>
      <c r="D29" s="43" t="s">
        <v>42</v>
      </c>
      <c r="E29" s="43"/>
      <c r="F29" s="40"/>
      <c r="G29" s="43"/>
      <c r="H29" s="40"/>
      <c r="I29" s="40"/>
      <c r="J29" s="58"/>
      <c r="K29" s="58"/>
      <c r="L29" s="58"/>
      <c r="M29" s="58"/>
      <c r="N29" s="36"/>
    </row>
    <row r="30" spans="1:14" x14ac:dyDescent="0.25">
      <c r="A30" s="44"/>
      <c r="B30" s="44" t="s">
        <v>43</v>
      </c>
      <c r="C30" s="45"/>
      <c r="D30" s="45" t="s">
        <v>44</v>
      </c>
      <c r="E30" s="45"/>
      <c r="F30" s="44"/>
      <c r="G30" s="45"/>
      <c r="H30" s="46"/>
      <c r="I30" s="46"/>
      <c r="J30" s="53"/>
      <c r="K30" s="53"/>
      <c r="L30" s="53"/>
      <c r="M30" s="53"/>
      <c r="N30" s="36"/>
    </row>
  </sheetData>
  <mergeCells count="30">
    <mergeCell ref="C9:F9"/>
    <mergeCell ref="I15:N15"/>
    <mergeCell ref="E15:H15"/>
    <mergeCell ref="C15:D15"/>
    <mergeCell ref="A15:B15"/>
    <mergeCell ref="I14:N14"/>
    <mergeCell ref="E14:H14"/>
    <mergeCell ref="C14:D14"/>
    <mergeCell ref="A14:B14"/>
    <mergeCell ref="A1:N1"/>
    <mergeCell ref="A2:N2"/>
    <mergeCell ref="A3:N3"/>
    <mergeCell ref="C7:F7"/>
    <mergeCell ref="C8:F8"/>
    <mergeCell ref="A11:F11"/>
    <mergeCell ref="G11:N11"/>
    <mergeCell ref="A12:N12"/>
    <mergeCell ref="B23:D23"/>
    <mergeCell ref="J29:M29"/>
    <mergeCell ref="A16:A17"/>
    <mergeCell ref="B16:B17"/>
    <mergeCell ref="C16:C17"/>
    <mergeCell ref="D16:D17"/>
    <mergeCell ref="E16:E17"/>
    <mergeCell ref="F16:F17"/>
    <mergeCell ref="J30:M30"/>
    <mergeCell ref="G16:H16"/>
    <mergeCell ref="I16:J16"/>
    <mergeCell ref="K16:L16"/>
    <mergeCell ref="M16:N16"/>
  </mergeCells>
  <dataValidations count="6">
    <dataValidation allowBlank="1" showInputMessage="1" showErrorMessage="1" prompt="Registrar denominación de la Unidad Ejecutora" sqref="G9:I9" xr:uid="{CED78A04-8938-48AA-BA61-F881F61BEA4A}"/>
    <dataValidation allowBlank="1" showInputMessage="1" showErrorMessage="1" prompt="Registrar denominación del Subcapítulo" sqref="G8:I8" xr:uid="{AC95F851-6133-4E21-9A68-07155F307117}"/>
    <dataValidation allowBlank="1" showInputMessage="1" showErrorMessage="1" prompt="Registrar denominación del Capítulo" sqref="C7:C9 G7:I7" xr:uid="{54EACF32-2BDD-4886-9E49-49D834100556}"/>
    <dataValidation allowBlank="1" showInputMessage="1" showErrorMessage="1" prompt="Registrar código de la Unidad Ejecutora" sqref="B9" xr:uid="{BB681C94-1648-4D77-AECA-47229DE9DEEC}"/>
    <dataValidation allowBlank="1" showInputMessage="1" showErrorMessage="1" prompt="Registrar código del subcapítulo" sqref="B8" xr:uid="{3A540F97-7E1B-4F4E-AB0E-6A1D698E02BF}"/>
    <dataValidation allowBlank="1" showInputMessage="1" showErrorMessage="1" prompt="Registrar código del Capítulo" sqref="B7" xr:uid="{00246DBC-D356-479A-ADB7-FE7814F15E7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Leyda  Pascual</dc:creator>
  <cp:lastModifiedBy>Carmen Leyda  Pascual</cp:lastModifiedBy>
  <dcterms:created xsi:type="dcterms:W3CDTF">2024-04-24T18:27:40Z</dcterms:created>
  <dcterms:modified xsi:type="dcterms:W3CDTF">2024-05-15T15:42:50Z</dcterms:modified>
</cp:coreProperties>
</file>