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755"/>
  </bookViews>
  <sheets>
    <sheet name="Fija" sheetId="107" r:id="rId1"/>
  </sheets>
  <definedNames>
    <definedName name="_xlnm.Print_Titles" localSheetId="0">Fija!$3:$3</definedName>
  </definedNames>
  <calcPr calcId="125725" fullPrecision="0"/>
</workbook>
</file>

<file path=xl/calcChain.xml><?xml version="1.0" encoding="utf-8"?>
<calcChain xmlns="http://schemas.openxmlformats.org/spreadsheetml/2006/main">
  <c r="A9" i="107"/>
  <c r="E7"/>
  <c r="G7"/>
  <c r="H7"/>
  <c r="H14" s="1"/>
  <c r="I5"/>
  <c r="I6"/>
  <c r="I9"/>
  <c r="I10"/>
  <c r="I11"/>
  <c r="H12"/>
  <c r="E12"/>
  <c r="E14" s="1"/>
  <c r="D16" s="1"/>
  <c r="I7" l="1"/>
  <c r="G12" l="1"/>
  <c r="I12" l="1"/>
  <c r="I14" s="1"/>
  <c r="G14"/>
  <c r="F16" s="1"/>
  <c r="A5"/>
  <c r="A6" s="1"/>
  <c r="A10" l="1"/>
  <c r="A11" s="1"/>
</calcChain>
</file>

<file path=xl/sharedStrings.xml><?xml version="1.0" encoding="utf-8"?>
<sst xmlns="http://schemas.openxmlformats.org/spreadsheetml/2006/main" count="41" uniqueCount="29">
  <si>
    <t>NOMBRE</t>
  </si>
  <si>
    <t>CONSERJE</t>
  </si>
  <si>
    <t>TOTAL GENERAL</t>
  </si>
  <si>
    <t>FUNCION</t>
  </si>
  <si>
    <t>ESTATUS</t>
  </si>
  <si>
    <t>DESIGNADO</t>
  </si>
  <si>
    <t>ESTATUTO SIMPLIFICADO</t>
  </si>
  <si>
    <t>DEPARTAMENTO</t>
  </si>
  <si>
    <t>subtotal</t>
  </si>
  <si>
    <t>Reg. No.</t>
  </si>
  <si>
    <t>DIRECCION ADMINISTRATIVA Y FINANCIERA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</si>
  <si>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</si>
  <si>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</si>
  <si>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</si>
  <si>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</si>
  <si>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PROMOTOR</t>
  </si>
  <si>
    <t>TOTAL DESCUENTOS</t>
  </si>
  <si>
    <t>GENERO</t>
  </si>
  <si>
    <t>REINA CHARLES</t>
  </si>
  <si>
    <t>HEIDY LISBET REYES NUÑEZ</t>
  </si>
  <si>
    <t>LEOPOLDO MOTA</t>
  </si>
  <si>
    <t>YOHANY ELIZABETH GOMEZ DIAZ</t>
  </si>
  <si>
    <t>MARIA ALTAGRACIA DE LA CRUZ</t>
  </si>
  <si>
    <t>M</t>
  </si>
  <si>
    <t>F</t>
  </si>
  <si>
    <t>Total:</t>
  </si>
  <si>
    <t>NETO</t>
  </si>
  <si>
    <t xml:space="preserve"> Retroactivos de Empleados Fijos Correspondiente al Mes de Junio- 2021</t>
  </si>
  <si>
    <t>SUELDO BRUTO RD$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</si>
</sst>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Border="1"/>
    <xf numFmtId="0" fontId="5" fillId="0" borderId="0" xfId="1" applyFont="1"/>
    <xf numFmtId="0" fontId="3" fillId="0" borderId="0" xfId="0" applyFont="1"/>
    <xf numFmtId="0" fontId="7" fillId="0" borderId="0" xfId="1" applyFont="1" applyBorder="1" applyAlignment="1">
      <alignment horizontal="right" wrapText="1"/>
    </xf>
    <xf numFmtId="0" fontId="7" fillId="0" borderId="0" xfId="1" applyFont="1" applyBorder="1" applyAlignment="1">
      <alignment horizontal="center" wrapText="1"/>
    </xf>
    <xf numFmtId="4" fontId="7" fillId="0" borderId="0" xfId="1" applyNumberFormat="1" applyFont="1" applyBorder="1" applyAlignment="1">
      <alignment horizontal="right" wrapText="1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4" fontId="5" fillId="0" borderId="3" xfId="1" applyNumberFormat="1" applyFont="1" applyBorder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3" xfId="1" applyNumberFormat="1" applyFont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4" fontId="5" fillId="2" borderId="3" xfId="1" applyNumberFormat="1" applyFont="1" applyFill="1" applyBorder="1" applyAlignment="1">
      <alignment vertical="center"/>
    </xf>
    <xf numFmtId="0" fontId="5" fillId="0" borderId="5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0" fillId="0" borderId="0" xfId="2" applyFont="1" applyAlignment="1">
      <alignment vertical="center"/>
    </xf>
    <xf numFmtId="0" fontId="5" fillId="0" borderId="0" xfId="1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horizontal="left" vertical="center" wrapText="1"/>
    </xf>
    <xf numFmtId="4" fontId="5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15</xdr:row>
      <xdr:rowOff>47625</xdr:rowOff>
    </xdr:from>
    <xdr:to>
      <xdr:col>6</xdr:col>
      <xdr:colOff>163829</xdr:colOff>
      <xdr:row>15</xdr:row>
      <xdr:rowOff>48387</xdr:rowOff>
    </xdr:to>
    <xdr:pic>
      <xdr:nvPicPr>
        <xdr:cNvPr id="7" name="6 Imagen" descr="FIRMAS MR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16</xdr:row>
      <xdr:rowOff>57150</xdr:rowOff>
    </xdr:from>
    <xdr:to>
      <xdr:col>6</xdr:col>
      <xdr:colOff>238125</xdr:colOff>
      <xdr:row>16</xdr:row>
      <xdr:rowOff>58105</xdr:rowOff>
    </xdr:to>
    <xdr:pic>
      <xdr:nvPicPr>
        <xdr:cNvPr id="6" name="5 Imagen" descr="FIRMAS MR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3</xdr:col>
      <xdr:colOff>68406</xdr:colOff>
      <xdr:row>0</xdr:row>
      <xdr:rowOff>0</xdr:rowOff>
    </xdr:from>
    <xdr:to>
      <xdr:col>6</xdr:col>
      <xdr:colOff>789707</xdr:colOff>
      <xdr:row>1</xdr:row>
      <xdr:rowOff>19050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6781" y="0"/>
          <a:ext cx="399790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876301</xdr:colOff>
      <xdr:row>15</xdr:row>
      <xdr:rowOff>154857</xdr:rowOff>
    </xdr:from>
    <xdr:to>
      <xdr:col>6</xdr:col>
      <xdr:colOff>723900</xdr:colOff>
      <xdr:row>24</xdr:row>
      <xdr:rowOff>142594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9676" y="5145957"/>
          <a:ext cx="5105399" cy="18641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5"/>
  <sheetViews>
    <sheetView tabSelected="1" showOutlineSymbols="0" topLeftCell="A10" zoomScaleNormal="100" workbookViewId="0">
      <selection activeCell="H37" sqref="H37"/>
    </sheetView>
  </sheetViews>
  <sheetFormatPr baseColWidth="10" defaultColWidth="11.42578125" defaultRowHeight="15"/>
  <cols>
    <col min="1" max="1" width="5" customWidth="1"/>
    <col min="2" max="2" width="22.28515625" customWidth="1"/>
    <col min="3" max="3" width="7.42578125" customWidth="1"/>
    <col min="4" max="4" width="24.5703125" customWidth="1"/>
    <col min="5" max="5" width="12.5703125" customWidth="1"/>
    <col min="6" max="6" width="12" customWidth="1"/>
    <col min="7" max="7" width="12.7109375" customWidth="1"/>
    <col min="8" max="8" width="14.85546875" customWidth="1"/>
    <col min="9" max="9" width="14.28515625" customWidth="1"/>
    <col min="10" max="10" width="16.42578125" customWidth="1"/>
    <col min="11" max="11" width="15.85546875" customWidth="1"/>
  </cols>
  <sheetData>
    <row r="1" spans="1:13" ht="120" customHeight="1">
      <c r="A1" s="41" t="s">
        <v>14</v>
      </c>
      <c r="B1" s="41"/>
      <c r="C1" s="41"/>
      <c r="D1" s="41"/>
      <c r="E1" s="41"/>
      <c r="F1" s="41"/>
      <c r="G1" s="41"/>
      <c r="H1" s="41"/>
      <c r="I1" s="41"/>
    </row>
    <row r="2" spans="1:13" ht="24" customHeight="1">
      <c r="A2" s="40" t="s">
        <v>27</v>
      </c>
      <c r="B2" s="40"/>
      <c r="C2" s="40"/>
      <c r="D2" s="40"/>
      <c r="E2" s="40"/>
      <c r="F2" s="40"/>
      <c r="G2" s="40"/>
      <c r="H2" s="40"/>
      <c r="I2" s="40"/>
    </row>
    <row r="3" spans="1:13" ht="29.25" customHeight="1">
      <c r="A3" s="9" t="s">
        <v>9</v>
      </c>
      <c r="B3" s="8" t="s">
        <v>0</v>
      </c>
      <c r="C3" s="8" t="s">
        <v>17</v>
      </c>
      <c r="D3" s="8" t="s">
        <v>7</v>
      </c>
      <c r="E3" s="8" t="s">
        <v>3</v>
      </c>
      <c r="F3" s="8" t="s">
        <v>4</v>
      </c>
      <c r="G3" s="10" t="s">
        <v>28</v>
      </c>
      <c r="H3" s="19" t="s">
        <v>16</v>
      </c>
      <c r="I3" s="18" t="s">
        <v>26</v>
      </c>
    </row>
    <row r="4" spans="1:13" ht="5.25" customHeight="1">
      <c r="A4" s="11"/>
      <c r="B4" s="14"/>
      <c r="C4" s="24"/>
      <c r="D4" s="16"/>
      <c r="E4" s="33"/>
      <c r="F4" s="17"/>
      <c r="G4" s="13"/>
      <c r="H4" s="31"/>
      <c r="I4" s="27"/>
      <c r="M4" s="3"/>
    </row>
    <row r="5" spans="1:13" ht="27" customHeight="1">
      <c r="A5" s="11">
        <f t="shared" ref="A5:A6" si="0">A4+1</f>
        <v>1</v>
      </c>
      <c r="B5" s="14" t="s">
        <v>21</v>
      </c>
      <c r="C5" s="24" t="s">
        <v>24</v>
      </c>
      <c r="D5" s="16" t="s">
        <v>10</v>
      </c>
      <c r="E5" s="33" t="s">
        <v>1</v>
      </c>
      <c r="F5" s="17" t="s">
        <v>6</v>
      </c>
      <c r="G5" s="13">
        <v>15000</v>
      </c>
      <c r="H5" s="31">
        <v>911.5</v>
      </c>
      <c r="I5" s="27">
        <f t="shared" ref="I5:I7" si="1">G5-H5</f>
        <v>14088.5</v>
      </c>
      <c r="M5" s="3"/>
    </row>
    <row r="6" spans="1:13" ht="27.75" customHeight="1">
      <c r="A6" s="11">
        <f t="shared" si="0"/>
        <v>2</v>
      </c>
      <c r="B6" s="14" t="s">
        <v>22</v>
      </c>
      <c r="C6" s="24" t="s">
        <v>24</v>
      </c>
      <c r="D6" s="16" t="s">
        <v>10</v>
      </c>
      <c r="E6" s="33" t="s">
        <v>1</v>
      </c>
      <c r="F6" s="17" t="s">
        <v>6</v>
      </c>
      <c r="G6" s="13">
        <v>15000</v>
      </c>
      <c r="H6" s="31">
        <v>911.5</v>
      </c>
      <c r="I6" s="27">
        <f t="shared" si="1"/>
        <v>14088.5</v>
      </c>
      <c r="M6" s="3"/>
    </row>
    <row r="7" spans="1:13">
      <c r="A7" s="21"/>
      <c r="B7" s="28" t="s">
        <v>12</v>
      </c>
      <c r="C7" s="23"/>
      <c r="D7" s="15"/>
      <c r="E7" s="29">
        <f>COUNTA(E4:E6)</f>
        <v>2</v>
      </c>
      <c r="F7" s="30"/>
      <c r="G7" s="13">
        <f>SUM(G4:G6)</f>
        <v>30000</v>
      </c>
      <c r="H7" s="26">
        <f>SUM(H4:H6)</f>
        <v>1823</v>
      </c>
      <c r="I7" s="27">
        <f t="shared" si="1"/>
        <v>28177</v>
      </c>
      <c r="M7" s="3"/>
    </row>
    <row r="8" spans="1:13" ht="10.5" customHeight="1">
      <c r="A8" s="21"/>
      <c r="B8" s="28"/>
      <c r="C8" s="23"/>
      <c r="D8" s="15"/>
      <c r="E8" s="30"/>
      <c r="F8" s="30"/>
      <c r="G8" s="13"/>
      <c r="H8" s="31"/>
      <c r="I8" s="27"/>
      <c r="M8" s="3"/>
    </row>
    <row r="9" spans="1:13" ht="23.25" customHeight="1">
      <c r="A9" s="11">
        <f>A6+1</f>
        <v>3</v>
      </c>
      <c r="B9" s="14" t="s">
        <v>18</v>
      </c>
      <c r="C9" s="24" t="s">
        <v>24</v>
      </c>
      <c r="D9" s="16" t="s">
        <v>13</v>
      </c>
      <c r="E9" s="12" t="s">
        <v>15</v>
      </c>
      <c r="F9" s="20" t="s">
        <v>5</v>
      </c>
      <c r="G9" s="13">
        <v>10000</v>
      </c>
      <c r="H9" s="32">
        <v>616</v>
      </c>
      <c r="I9" s="27">
        <f t="shared" ref="I9:I12" si="2">G9-H9</f>
        <v>9384</v>
      </c>
      <c r="M9" s="3"/>
    </row>
    <row r="10" spans="1:13" ht="26.25" customHeight="1">
      <c r="A10" s="11">
        <f t="shared" ref="A10:A11" si="3">A9+1</f>
        <v>4</v>
      </c>
      <c r="B10" s="14" t="s">
        <v>19</v>
      </c>
      <c r="C10" s="24" t="s">
        <v>24</v>
      </c>
      <c r="D10" s="16" t="s">
        <v>13</v>
      </c>
      <c r="E10" s="12" t="s">
        <v>15</v>
      </c>
      <c r="F10" s="20" t="s">
        <v>5</v>
      </c>
      <c r="G10" s="13">
        <v>10000</v>
      </c>
      <c r="H10" s="32">
        <v>616</v>
      </c>
      <c r="I10" s="27">
        <f t="shared" si="2"/>
        <v>9384</v>
      </c>
      <c r="M10" s="3"/>
    </row>
    <row r="11" spans="1:13" ht="24.75" customHeight="1">
      <c r="A11" s="11">
        <f t="shared" si="3"/>
        <v>5</v>
      </c>
      <c r="B11" s="14" t="s">
        <v>20</v>
      </c>
      <c r="C11" s="24" t="s">
        <v>23</v>
      </c>
      <c r="D11" s="16" t="s">
        <v>13</v>
      </c>
      <c r="E11" s="12" t="s">
        <v>15</v>
      </c>
      <c r="F11" s="20" t="s">
        <v>5</v>
      </c>
      <c r="G11" s="13">
        <v>10000</v>
      </c>
      <c r="H11" s="32">
        <v>616</v>
      </c>
      <c r="I11" s="27">
        <f t="shared" si="2"/>
        <v>9384</v>
      </c>
      <c r="M11" s="3"/>
    </row>
    <row r="12" spans="1:13">
      <c r="A12" s="21"/>
      <c r="B12" s="28" t="s">
        <v>8</v>
      </c>
      <c r="C12" s="23"/>
      <c r="D12" s="16"/>
      <c r="E12" s="20">
        <f>COUNTA(E9:E11)</f>
        <v>3</v>
      </c>
      <c r="F12" s="20"/>
      <c r="G12" s="13">
        <f>SUM(G9:G11)</f>
        <v>30000</v>
      </c>
      <c r="H12" s="26">
        <f>SUM(H9:H11)</f>
        <v>1848</v>
      </c>
      <c r="I12" s="27">
        <f t="shared" si="2"/>
        <v>28152</v>
      </c>
      <c r="M12" s="3"/>
    </row>
    <row r="13" spans="1:13">
      <c r="A13" s="21"/>
      <c r="B13" s="25"/>
      <c r="C13" s="22"/>
      <c r="D13" s="16"/>
      <c r="E13" s="20"/>
      <c r="F13" s="20"/>
      <c r="G13" s="13"/>
      <c r="H13" s="31"/>
      <c r="I13" s="27"/>
      <c r="M13" s="3"/>
    </row>
    <row r="14" spans="1:13">
      <c r="A14" s="34"/>
      <c r="B14" s="35" t="s">
        <v>25</v>
      </c>
      <c r="C14" s="36"/>
      <c r="D14" s="37"/>
      <c r="E14" s="36">
        <f>E12+E7</f>
        <v>5</v>
      </c>
      <c r="F14" s="36"/>
      <c r="G14" s="38">
        <f>G7+G12</f>
        <v>60000</v>
      </c>
      <c r="H14" s="39">
        <f>H7+H12</f>
        <v>3671</v>
      </c>
      <c r="I14" s="39">
        <f>I7+I12</f>
        <v>56329</v>
      </c>
      <c r="M14" s="3"/>
    </row>
    <row r="15" spans="1:13">
      <c r="B15" s="5"/>
      <c r="C15" s="5"/>
      <c r="D15" s="6"/>
      <c r="E15" s="5"/>
      <c r="F15" s="7"/>
      <c r="G15" s="4"/>
      <c r="M15" s="3"/>
    </row>
    <row r="16" spans="1:13">
      <c r="B16" s="5" t="s">
        <v>2</v>
      </c>
      <c r="C16" s="5"/>
      <c r="D16" s="6">
        <f>E14</f>
        <v>5</v>
      </c>
      <c r="E16" s="5" t="s">
        <v>11</v>
      </c>
      <c r="F16" s="7">
        <f>G14</f>
        <v>60000</v>
      </c>
      <c r="G16" s="4"/>
      <c r="M16" s="3"/>
    </row>
    <row r="17" spans="2:13">
      <c r="B17" s="2"/>
      <c r="C17" s="2"/>
      <c r="D17" s="2"/>
      <c r="E17" s="2"/>
      <c r="F17" s="2"/>
      <c r="M17" s="3"/>
    </row>
    <row r="18" spans="2:13">
      <c r="B18" s="2"/>
      <c r="C18" s="2"/>
      <c r="D18" s="2"/>
      <c r="E18" s="2"/>
      <c r="F18" s="2"/>
      <c r="M18" s="3"/>
    </row>
    <row r="19" spans="2:13">
      <c r="B19" s="2"/>
      <c r="C19" s="2"/>
      <c r="D19" s="2"/>
      <c r="E19" s="2"/>
      <c r="F19" s="2"/>
      <c r="M19" s="3"/>
    </row>
    <row r="20" spans="2:13">
      <c r="B20" s="2"/>
      <c r="C20" s="2"/>
      <c r="D20" s="2"/>
      <c r="E20" s="2"/>
      <c r="F20" s="2"/>
      <c r="M20" s="3"/>
    </row>
    <row r="21" spans="2:13">
      <c r="B21" s="2"/>
      <c r="C21" s="2"/>
      <c r="D21" s="2"/>
      <c r="E21" s="2"/>
      <c r="F21" s="2"/>
      <c r="M21" s="3"/>
    </row>
    <row r="22" spans="2:13" ht="27.75" customHeight="1">
      <c r="B22" s="2"/>
      <c r="C22" s="2"/>
      <c r="D22" s="2"/>
      <c r="E22" s="2"/>
      <c r="F22" s="2"/>
      <c r="M22" s="3"/>
    </row>
    <row r="23" spans="2:13">
      <c r="B23" s="2"/>
      <c r="C23" s="2"/>
      <c r="D23" s="2"/>
      <c r="E23" s="2"/>
      <c r="F23" s="2"/>
      <c r="M23" s="3"/>
    </row>
    <row r="24" spans="2:13">
      <c r="B24" s="2"/>
      <c r="C24" s="2"/>
      <c r="D24" s="2"/>
      <c r="E24" s="2"/>
      <c r="F24" s="2"/>
      <c r="M24" s="3"/>
    </row>
    <row r="25" spans="2:13">
      <c r="B25" s="2"/>
      <c r="C25" s="2"/>
      <c r="D25" s="2"/>
      <c r="E25" s="2"/>
      <c r="F25" s="2"/>
      <c r="M25" s="3"/>
    </row>
    <row r="26" spans="2:13">
      <c r="B26" s="2"/>
      <c r="C26" s="2"/>
      <c r="D26" s="2"/>
      <c r="E26" s="2"/>
      <c r="F26" s="2"/>
      <c r="M26" s="3"/>
    </row>
    <row r="27" spans="2:13">
      <c r="B27" s="2"/>
      <c r="C27" s="2"/>
      <c r="D27" s="2"/>
      <c r="E27" s="2"/>
      <c r="F27" s="2"/>
      <c r="M27" s="3"/>
    </row>
    <row r="28" spans="2:13">
      <c r="B28" s="2"/>
      <c r="C28" s="2"/>
      <c r="D28" s="2"/>
      <c r="E28" s="2"/>
      <c r="F28" s="2"/>
      <c r="M28" s="3"/>
    </row>
    <row r="29" spans="2:13">
      <c r="B29" s="1"/>
      <c r="C29" s="1"/>
      <c r="D29" s="1"/>
      <c r="M29" s="3"/>
    </row>
    <row r="30" spans="2:13">
      <c r="M30" s="3"/>
    </row>
    <row r="31" spans="2:13" ht="36" customHeight="1">
      <c r="M31" s="3"/>
    </row>
    <row r="32" spans="2:13">
      <c r="M32" s="3"/>
    </row>
    <row r="52" ht="18" customHeight="1"/>
    <row r="70" ht="36.75" customHeight="1"/>
    <row r="71" ht="35.25" customHeight="1"/>
    <row r="72" ht="37.5" customHeight="1"/>
    <row r="73" ht="33.75" customHeight="1"/>
    <row r="74" ht="38.25" customHeight="1"/>
    <row r="77" ht="36.75" customHeight="1"/>
    <row r="78" ht="36.75" customHeight="1"/>
    <row r="79" ht="21" customHeight="1"/>
    <row r="80" ht="12.75" customHeight="1"/>
    <row r="81" ht="33" customHeight="1"/>
    <row r="82" ht="35.25" customHeight="1"/>
    <row r="83" ht="35.25" customHeight="1"/>
    <row r="84" ht="34.5" customHeight="1"/>
    <row r="85" ht="36" customHeight="1"/>
  </sheetData>
  <mergeCells count="2">
    <mergeCell ref="A2:I2"/>
    <mergeCell ref="A1:I1"/>
  </mergeCells>
  <pageMargins left="0.56000000000000005" right="0.31" top="0.5" bottom="0.39370078740157499" header="0.31496062992126" footer="0.39370078740157499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Brenda Acosta</cp:lastModifiedBy>
  <cp:lastPrinted>2021-07-20T17:19:47Z</cp:lastPrinted>
  <dcterms:created xsi:type="dcterms:W3CDTF">2016-03-03T19:51:24Z</dcterms:created>
  <dcterms:modified xsi:type="dcterms:W3CDTF">2021-07-20T17:19:50Z</dcterms:modified>
</cp:coreProperties>
</file>